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4\Ценные бумаги 2024\"/>
    </mc:Choice>
  </mc:AlternateContent>
  <bookViews>
    <workbookView xWindow="-60" yWindow="-60" windowWidth="15480" windowHeight="11640"/>
  </bookViews>
  <sheets>
    <sheet name="Годовой отчет за 2023 год"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 l="1"/>
  <c r="E60" i="1"/>
  <c r="E59" i="1" l="1"/>
  <c r="E64" i="1" s="1"/>
  <c r="D59" i="1"/>
  <c r="D64" i="1" s="1"/>
  <c r="C88" i="1"/>
  <c r="C296" i="1"/>
  <c r="C297" i="1"/>
  <c r="C298" i="1"/>
  <c r="C299" i="1"/>
  <c r="C300" i="1"/>
  <c r="C222" i="1"/>
  <c r="C223" i="1"/>
  <c r="C224" i="1"/>
  <c r="C225" i="1"/>
  <c r="C226" i="1"/>
  <c r="C173" i="1"/>
  <c r="C172" i="1"/>
  <c r="C171" i="1"/>
  <c r="C170" i="1"/>
  <c r="C169" i="1"/>
  <c r="C81" i="1"/>
  <c r="C221" i="1"/>
  <c r="C295" i="1"/>
  <c r="C168" i="1"/>
  <c r="C80" i="1"/>
  <c r="C220" i="1" s="1"/>
  <c r="C294" i="1" l="1"/>
  <c r="C167" i="1"/>
</calcChain>
</file>

<file path=xl/comments1.xml><?xml version="1.0" encoding="utf-8"?>
<comments xmlns="http://schemas.openxmlformats.org/spreadsheetml/2006/main">
  <authors>
    <author xml:space="preserve">Якубовский </author>
    <author>Сергей Якубовский</author>
  </authors>
  <commentList>
    <comment ref="C2" authorId="0" shapeId="0">
      <text>
        <r>
          <rPr>
            <sz val="9"/>
            <color indexed="8"/>
            <rFont val="Tahoma"/>
            <family val="2"/>
            <charset val="204"/>
          </rPr>
          <t xml:space="preserve">Указывается только само наименование ОАО без слов "ОАО" или "Открытое акционерное общество"
</t>
        </r>
      </text>
    </comment>
    <comment ref="D15" authorId="0" shapeId="0">
      <text>
        <r>
          <rPr>
            <b/>
            <sz val="9"/>
            <color indexed="8"/>
            <rFont val="Tahoma"/>
            <family val="2"/>
            <charset val="204"/>
          </rPr>
          <t>За 2023 год</t>
        </r>
        <r>
          <rPr>
            <sz val="9"/>
            <color indexed="8"/>
            <rFont val="Tahoma"/>
            <family val="2"/>
            <charset val="204"/>
          </rPr>
          <t xml:space="preserve">
</t>
        </r>
      </text>
    </comment>
    <comment ref="E15" authorId="0" shapeId="0">
      <text>
        <r>
          <rPr>
            <b/>
            <sz val="9"/>
            <color indexed="8"/>
            <rFont val="Tahoma"/>
            <family val="2"/>
            <charset val="204"/>
          </rPr>
          <t>За 2022 год</t>
        </r>
        <r>
          <rPr>
            <sz val="9"/>
            <color indexed="8"/>
            <rFont val="Tahoma"/>
            <family val="2"/>
            <charset val="204"/>
          </rPr>
          <t xml:space="preserve">
</t>
        </r>
      </text>
    </comment>
    <comment ref="D16" authorId="1" shapeId="0">
      <text>
        <r>
          <rPr>
            <b/>
            <sz val="10"/>
            <color indexed="8"/>
            <rFont val="Arial Cyr"/>
          </rPr>
          <t xml:space="preserve">       Заполняется на основании данных реестра акционеров, сформированного на последнюю дату отчетного периода, и включает как общее количество акционеров, так и информацию о количестве юридических и физических лиц, входящих в состав акционеров, на конец отчетного периода. При этом суммарное значение количества юридических и физических лиц, являющихся акционерами общества, должно соответствовать общему количеству акционеров.</t>
        </r>
        <r>
          <rPr>
            <sz val="10"/>
            <color indexed="8"/>
            <rFont val="Arial Cyr"/>
          </rPr>
          <t xml:space="preserve">
</t>
        </r>
        <r>
          <rPr>
            <b/>
            <sz val="10"/>
            <color indexed="8"/>
            <rFont val="Arial Cyr"/>
          </rPr>
          <t>Эмитент, на счете «депо» которого учитываются акции собственной эмиссии, не является акционером.</t>
        </r>
        <r>
          <rPr>
            <sz val="10"/>
            <color indexed="8"/>
            <rFont val="Arial Cyr"/>
          </rPr>
          <t xml:space="preserve">
</t>
        </r>
        <r>
          <rPr>
            <b/>
            <sz val="10"/>
            <color indexed="8"/>
            <rFont val="Arial Cyr"/>
          </rPr>
          <t>В случае, если акции эмитента принадлежат нескольким республиканским органам государственного управления и местным исполнительным и распорядительным органам, их следует отражать как одного акционера (государство), который включается в количество акционеров - юридических лиц.</t>
        </r>
        <r>
          <rPr>
            <sz val="10"/>
            <color indexed="8"/>
            <rFont val="Arial Cyr"/>
          </rPr>
          <t xml:space="preserve">
</t>
        </r>
        <r>
          <rPr>
            <b/>
            <sz val="10"/>
            <color indexed="8"/>
            <rFont val="Arial Cyr"/>
          </rPr>
          <t>В случае передачи ценных бумаг эмитента в доверительное управление количество акционеров остается неизменным. При этом доверительный управляющий не является акционером</t>
        </r>
        <r>
          <rPr>
            <sz val="10"/>
            <color indexed="8"/>
            <rFont val="Arial Cyr"/>
          </rPr>
          <t xml:space="preserve">. </t>
        </r>
      </text>
    </comment>
    <comment ref="D21" authorId="0" shapeId="0">
      <text>
        <r>
          <rPr>
            <b/>
            <sz val="9"/>
            <color indexed="8"/>
            <rFont val="Tahoma"/>
            <family val="2"/>
            <charset val="204"/>
          </rPr>
          <t>отражается сумма, начисленная на выплату дивидендов на акции в данном отчетном периоде (в том числе начисленная, но не выплаченная в данном отчетном периоде), часть суммы чистой прибыли, которая должна быть выплачена акционерам на основании решения общего собрания акционеров о выплате промежуточных, годовых дивидендов.</t>
        </r>
        <r>
          <rPr>
            <sz val="9"/>
            <color indexed="8"/>
            <rFont val="Tahoma"/>
            <family val="2"/>
            <charset val="204"/>
          </rPr>
          <t xml:space="preserve">
</t>
        </r>
      </text>
    </comment>
    <comment ref="D22" authorId="0" shapeId="0">
      <text>
        <r>
          <rPr>
            <b/>
            <sz val="9"/>
            <color indexed="8"/>
            <rFont val="Tahoma"/>
            <family val="2"/>
            <charset val="204"/>
          </rPr>
          <t>отражается сумма, направленная на выплату дивидендов (отраженная по кредиту счетов бухгалтерского учета 50 «Касса», 51 «Расчетные счета», 52 «Валютные счета», 55 «Специальные счета в банках»), а также сумма начисленного налога с доходов в виде дивидендов</t>
        </r>
        <r>
          <rPr>
            <sz val="9"/>
            <color indexed="8"/>
            <rFont val="Tahoma"/>
            <family val="2"/>
            <charset val="204"/>
          </rPr>
          <t xml:space="preserve">
</t>
        </r>
      </text>
    </comment>
    <comment ref="D23" authorId="0" shapeId="0">
      <text>
        <r>
          <rPr>
            <b/>
            <sz val="9"/>
            <color indexed="8"/>
            <rFont val="Tahoma"/>
            <family val="2"/>
            <charset val="204"/>
          </rPr>
          <t>отражается размер дивидендов, приходящихся на одну простую (обыкновенную) акцию (отношение суммы, начисленной на выплату дивидендов на простые (обыкновенные) акции в данном отчетном периоде (в том числе начисленной, но не выплаченной в данном отчетном периоде), к количеству простых акций, на которые начислялись дивиденды).</t>
        </r>
        <r>
          <rPr>
            <sz val="9"/>
            <color indexed="8"/>
            <rFont val="Tahoma"/>
            <family val="2"/>
            <charset val="204"/>
          </rPr>
          <t xml:space="preserve">
</t>
        </r>
      </text>
    </comment>
    <comment ref="D24" authorId="0" shapeId="0">
      <text>
        <r>
          <rPr>
            <b/>
            <sz val="9"/>
            <color indexed="8"/>
            <rFont val="Tahoma"/>
            <family val="2"/>
            <charset val="204"/>
          </rPr>
          <t>отражается размер дивидендов, приходящихся на одну привилегированную акцию определенного типа (отношение суммы, начисленной на выплату дивидендов на привилегированные акции данного типа в данном отчетном периоде (в том числе начисленной, но не выплаченной в данном отчетном периоде), к количеству привилегированных акций данного типа, на которые начислялись дивиденды)</t>
        </r>
        <r>
          <rPr>
            <sz val="9"/>
            <color indexed="8"/>
            <rFont val="Tahoma"/>
            <family val="2"/>
            <charset val="204"/>
          </rPr>
          <t xml:space="preserve">
</t>
        </r>
      </text>
    </comment>
    <comment ref="D32" authorId="0" shapeId="0">
      <text>
        <r>
          <rPr>
            <b/>
            <sz val="9"/>
            <color indexed="8"/>
            <rFont val="Tahoma"/>
            <family val="2"/>
            <charset val="204"/>
          </rPr>
          <t>Отражается отношение стоимости чистых активов организации, рассчитанной в соответствии с Инструкцией о порядке расчета стоимости чистых активов, к количеству акций, эмитированных открытым акционерным обществом</t>
        </r>
      </text>
    </comment>
    <comment ref="E32" authorId="0" shapeId="0">
      <text>
        <r>
          <rPr>
            <b/>
            <sz val="9"/>
            <color indexed="8"/>
            <rFont val="Tahoma"/>
            <family val="2"/>
            <charset val="204"/>
          </rPr>
          <t>Отражается отношение стоимости чистых активов организации, рассчитанной в соответствии с Инструкцией о порядке расчета стоимости чистых активов, к количеству акций, эмитированных открытым акционерным обществом</t>
        </r>
        <r>
          <rPr>
            <sz val="9"/>
            <color indexed="8"/>
            <rFont val="Tahoma"/>
            <family val="2"/>
            <charset val="204"/>
          </rPr>
          <t xml:space="preserve">
</t>
        </r>
      </text>
    </comment>
    <comment ref="D33" authorId="0" shapeId="0">
      <text>
        <r>
          <rPr>
            <b/>
            <sz val="9"/>
            <color indexed="8"/>
            <rFont val="Tahoma"/>
            <family val="2"/>
            <charset val="204"/>
          </rPr>
          <t>отражается количество акций собственной эмиссии, учитываемых по состоянию на последнюю дату отчетного периода на счете «депо» открытого акционерного общества, за исключением акций к размещению</t>
        </r>
        <r>
          <rPr>
            <sz val="9"/>
            <color indexed="8"/>
            <rFont val="Tahoma"/>
            <family val="2"/>
            <charset val="204"/>
          </rPr>
          <t xml:space="preserve">
</t>
        </r>
        <r>
          <rPr>
            <sz val="9"/>
            <color indexed="8"/>
            <rFont val="Tahoma"/>
            <family val="2"/>
            <charset val="204"/>
          </rPr>
          <t xml:space="preserve"> </t>
        </r>
        <r>
          <rPr>
            <b/>
            <u/>
            <sz val="11"/>
            <color indexed="8"/>
            <rFont val="Tahoma"/>
            <family val="2"/>
            <charset val="204"/>
          </rPr>
          <t>НЕ УКАЗЫВАЙТЕ КОЛИЧЕСТВО ВЫПУЩЕННЫХ ОБЩЕСТВОМ АКЦИЙ</t>
        </r>
      </text>
    </comment>
    <comment ref="E33" authorId="0" shapeId="0">
      <text>
        <r>
          <rPr>
            <b/>
            <sz val="9"/>
            <color indexed="8"/>
            <rFont val="Tahoma"/>
            <family val="2"/>
            <charset val="204"/>
          </rPr>
          <t>отражается количество акций собственной эмиссии, учитываемых по состоянию на последнюю дату отчетного периода на счете «депо» открытого акционерного общества, за исключением акций к размещению</t>
        </r>
        <r>
          <rPr>
            <sz val="9"/>
            <color indexed="8"/>
            <rFont val="Tahoma"/>
            <family val="2"/>
            <charset val="204"/>
          </rPr>
          <t xml:space="preserve">
</t>
        </r>
        <r>
          <rPr>
            <sz val="9"/>
            <color indexed="8"/>
            <rFont val="Tahoma"/>
            <family val="2"/>
            <charset val="204"/>
          </rPr>
          <t xml:space="preserve"> </t>
        </r>
        <r>
          <rPr>
            <b/>
            <u/>
            <sz val="11"/>
            <color indexed="8"/>
            <rFont val="Tahoma"/>
            <family val="2"/>
            <charset val="204"/>
          </rPr>
          <t>НЕ УКАЗЫВАЙТЕ КОЛИЧЕСТВО ВЫПУЩЕННЫХ ОБЩЕСТВОМ АКЦИЙ</t>
        </r>
      </text>
    </comment>
    <comment ref="E37" authorId="0" shapeId="0">
      <text>
        <r>
          <rPr>
            <b/>
            <sz val="9"/>
            <color indexed="8"/>
            <rFont val="Tahoma"/>
            <family val="2"/>
            <charset val="204"/>
          </rPr>
          <t>указывается срок, по истечении которого акции подлежат реализации, в соответствии с уставом общества либо, если такой срок уставом не определен, в соответствии с частью шестой статьи 77 Закона Республики Беларусь «О хозяйственных обществах».</t>
        </r>
        <r>
          <rPr>
            <sz val="9"/>
            <color indexed="8"/>
            <rFont val="Tahoma"/>
            <family val="2"/>
            <charset val="204"/>
          </rPr>
          <t xml:space="preserve">
</t>
        </r>
      </text>
    </comment>
    <comment ref="D69" authorId="1" shapeId="0">
      <text>
        <r>
          <rPr>
            <b/>
            <sz val="12"/>
            <color indexed="8"/>
            <rFont val="Tahoma"/>
            <family val="2"/>
            <charset val="204"/>
          </rPr>
          <t>Дата указанная в заключении аудитором.</t>
        </r>
        <r>
          <rPr>
            <sz val="12"/>
            <color indexed="8"/>
            <rFont val="Tahoma"/>
            <family val="2"/>
            <charset val="204"/>
          </rPr>
          <t xml:space="preserve">
</t>
        </r>
      </text>
    </comment>
    <comment ref="D70" authorId="1" shapeId="0">
      <text>
        <r>
          <rPr>
            <b/>
            <sz val="12"/>
            <color indexed="8"/>
            <rFont val="Tahoma"/>
            <family val="2"/>
            <charset val="204"/>
          </rPr>
          <t xml:space="preserve">Пример: 
</t>
        </r>
        <r>
          <rPr>
            <sz val="12"/>
            <color indexed="8"/>
            <rFont val="Arial Cyr"/>
          </rPr>
          <t xml:space="preserve">Общество с дополнительной ответственностью "ПриватКонсалт", 220004, г. Минск, ул. Короля д.51 пом 36, зарегистрирован Минским ГИК 12.07.2007 г. No 190846719 
</t>
        </r>
        <r>
          <rPr>
            <sz val="10"/>
            <color indexed="8"/>
            <rFont val="Tahoma"/>
            <family val="2"/>
            <charset val="204"/>
          </rPr>
          <t xml:space="preserve">
</t>
        </r>
      </text>
    </comment>
    <comment ref="B73" authorId="1" shapeId="0">
      <text>
        <r>
          <rPr>
            <b/>
            <sz val="10"/>
            <color indexed="8"/>
            <rFont val="Tahoma"/>
            <family val="2"/>
            <charset val="204"/>
          </rPr>
          <t xml:space="preserve">Из заключения аудитора - полный текст его мнения.
</t>
        </r>
      </text>
    </comment>
    <comment ref="D75" authorId="1" shapeId="0">
      <text>
        <r>
          <rPr>
            <b/>
            <sz val="12"/>
            <color indexed="8"/>
            <rFont val="Tahoma"/>
            <family val="2"/>
            <charset val="204"/>
          </rPr>
          <t xml:space="preserve">Указывается дата отправки заявки для раскрытиие аудитоского заключения на ЕПФР через Личный кабинет </t>
        </r>
        <r>
          <rPr>
            <sz val="12"/>
            <color indexed="8"/>
            <rFont val="Tahoma"/>
            <family val="2"/>
            <charset val="204"/>
          </rPr>
          <t xml:space="preserve">
</t>
        </r>
      </text>
    </comment>
    <comment ref="B77" authorId="0" shapeId="0">
      <text>
        <r>
          <rPr>
            <b/>
            <sz val="9"/>
            <color indexed="8"/>
            <rFont val="Tahoma"/>
            <family val="2"/>
            <charset val="204"/>
          </rPr>
          <t xml:space="preserve">Указывается: 
</t>
        </r>
        <r>
          <rPr>
            <b/>
            <sz val="9"/>
            <color indexed="8"/>
            <rFont val="Tahoma"/>
            <family val="2"/>
            <charset val="204"/>
          </rPr>
          <t xml:space="preserve">Применяется - если СВОД одобрен эмитентом и указывается кем и когда + какие локальные акта утверждены и применяются.
</t>
        </r>
        <r>
          <rPr>
            <b/>
            <sz val="9"/>
            <color indexed="8"/>
            <rFont val="Tahoma"/>
            <family val="2"/>
            <charset val="204"/>
          </rPr>
          <t xml:space="preserve">Не применяется - если СВОД не одобрен эмитентом.
</t>
        </r>
        <r>
          <rPr>
            <b/>
            <sz val="9"/>
            <color indexed="8"/>
            <rFont val="Tahoma"/>
            <family val="2"/>
            <charset val="204"/>
          </rPr>
          <t xml:space="preserve">Можно указаать информацию о следующих документах эмтиента:
</t>
        </r>
        <r>
          <rPr>
            <b/>
            <sz val="9"/>
            <color indexed="8"/>
            <rFont val="Tahoma"/>
            <family val="2"/>
            <charset val="204"/>
          </rPr>
          <t xml:space="preserve">"ПОЛОЖЕНИЕ о порядке учета аффилированных лиц" (когда и кем утверждено)
</t>
        </r>
        <r>
          <rPr>
            <b/>
            <sz val="9"/>
            <color indexed="8"/>
            <rFont val="Tahoma"/>
            <family val="2"/>
            <charset val="204"/>
          </rPr>
          <t xml:space="preserve">"Регламент работы акционерного общества с реестром владельцев ценных бумаг."(когда и кем утвержден)
</t>
        </r>
        <r>
          <rPr>
            <b/>
            <sz val="9"/>
            <color indexed="8"/>
            <rFont val="Tahoma"/>
            <family val="2"/>
            <charset val="204"/>
          </rPr>
          <t xml:space="preserve">Отражаются сведения о применении эмитентом свода правил корпоративного поведения, рекомендованного для применения приказом Министерства финансов Республики Беларусь от 18 августа 2007 г. № 293 «О применении Свода правил корпоративного поведения» 
</t>
        </r>
        <r>
          <rPr>
            <b/>
            <sz val="9"/>
            <color indexed="8"/>
            <rFont val="Tahoma"/>
            <family val="2"/>
            <charset val="204"/>
          </rPr>
          <t xml:space="preserve">
</t>
        </r>
        <r>
          <rPr>
            <sz val="9"/>
            <color indexed="8"/>
            <rFont val="Tahoma"/>
            <family val="2"/>
            <charset val="204"/>
          </rPr>
          <t xml:space="preserve">
</t>
        </r>
      </text>
    </comment>
    <comment ref="C78" authorId="0" shapeId="0">
      <text>
        <r>
          <rPr>
            <b/>
            <sz val="9"/>
            <color indexed="8"/>
            <rFont val="Tahoma"/>
            <family val="2"/>
            <charset val="204"/>
          </rPr>
          <t xml:space="preserve">указывается адрес официального сайта </t>
        </r>
        <r>
          <rPr>
            <sz val="9"/>
            <color indexed="8"/>
            <rFont val="Tahoma"/>
            <family val="2"/>
            <charset val="204"/>
          </rPr>
          <t xml:space="preserve">
</t>
        </r>
        <r>
          <rPr>
            <sz val="9"/>
            <color indexed="8"/>
            <rFont val="Tahoma"/>
            <family val="2"/>
            <charset val="204"/>
          </rPr>
          <t xml:space="preserve">(например: www.abcd.by)
</t>
        </r>
        <r>
          <rPr>
            <b/>
            <sz val="9"/>
            <color indexed="8"/>
            <rFont val="Tahoma"/>
            <family val="2"/>
            <charset val="204"/>
          </rPr>
          <t>или адрес страницы в Вашем личном кабинете вида</t>
        </r>
        <r>
          <rPr>
            <sz val="9"/>
            <color indexed="8"/>
            <rFont val="Tahoma"/>
            <family val="2"/>
            <charset val="204"/>
          </rPr>
          <t>:***.epfr.by</t>
        </r>
      </text>
    </comment>
  </commentList>
</comments>
</file>

<file path=xl/sharedStrings.xml><?xml version="1.0" encoding="utf-8"?>
<sst xmlns="http://schemas.openxmlformats.org/spreadsheetml/2006/main" count="531" uniqueCount="375">
  <si>
    <t>Годовой отчет за 2023 год</t>
  </si>
  <si>
    <t>Открытое акционерное общество</t>
  </si>
  <si>
    <t>Учетный номер плательщика</t>
  </si>
  <si>
    <t>Информация об открытом акционерном обществе и его деятельности</t>
  </si>
  <si>
    <t>по состоянию на 01 января 2024 г.</t>
  </si>
  <si>
    <t>4. Доля государства в уставном фонде эмитента (всего в %) :</t>
  </si>
  <si>
    <t>Вид собственности</t>
  </si>
  <si>
    <t>Количество акций ,шт.</t>
  </si>
  <si>
    <t>Доля в уставном фонде, %</t>
  </si>
  <si>
    <t>Республиканская</t>
  </si>
  <si>
    <t>Коммунальная - всего:</t>
  </si>
  <si>
    <t>в том числе:</t>
  </si>
  <si>
    <t>х</t>
  </si>
  <si>
    <t xml:space="preserve">областная </t>
  </si>
  <si>
    <t>районная</t>
  </si>
  <si>
    <t>городская</t>
  </si>
  <si>
    <t>5-6. Информация о дивидендах и акциях:</t>
  </si>
  <si>
    <t>Показатель</t>
  </si>
  <si>
    <t>Единица измерения</t>
  </si>
  <si>
    <t>За отчетный период</t>
  </si>
  <si>
    <t>За аналогичный период прошлого года</t>
  </si>
  <si>
    <t>Количество акционеров, всего</t>
  </si>
  <si>
    <t>лиц</t>
  </si>
  <si>
    <t>в том числе: юридических лиц</t>
  </si>
  <si>
    <t xml:space="preserve">       из них нерезидентов Республики Беларусь</t>
  </si>
  <si>
    <t>в том числе: физических лиц</t>
  </si>
  <si>
    <t>Начислено на выплату дивидендов в данном отчетном периоде</t>
  </si>
  <si>
    <t>тысяч рублей</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</si>
  <si>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</si>
  <si>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</si>
  <si>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</si>
  <si>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___________</t>
  </si>
  <si>
    <t>Дивиденды, приходящиеся на одну привилегированную акцию (включая налоги) второго типа ___________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</si>
  <si>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</si>
  <si>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___________</t>
  </si>
  <si>
    <t>Дивиденды, фактически выплаченные на одну привилегированную акцию (включая налоги) второго типа ___________</t>
  </si>
  <si>
    <t>Период, за который выплачивались дивиденды</t>
  </si>
  <si>
    <t>первый квартал, полугодие, девять месяцев, год</t>
  </si>
  <si>
    <t>Х</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</si>
  <si>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</si>
  <si>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</si>
  <si>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</si>
  <si>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</si>
  <si>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</si>
  <si>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</si>
  <si>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поступившие в распоряжение общества:</t>
  </si>
  <si>
    <t>дата зачисления акций на счет «депо» общества</t>
  </si>
  <si>
    <t>количество акций, штук</t>
  </si>
  <si>
    <t>Срок реализации акций, поступивших в распоряжение общества</t>
  </si>
  <si>
    <t>приобретенные в целях сокращения общего количества акций:</t>
  </si>
  <si>
    <t>7. Отдельные показатели деятельности открытого акционерного общества:</t>
  </si>
  <si>
    <t>Наименование показателя</t>
  </si>
  <si>
    <t xml:space="preserve">Выручка от реализации продукции, товаров, работ,услуг </t>
  </si>
  <si>
    <t>Себестоимость реализованной продукции, товаров, работ, услуг, управленческие расходы; расходы на реализацию</t>
  </si>
  <si>
    <t>Прибыль (убыток) до налогообложения - всего (Прибыль (убыток) отчетного периода)</t>
  </si>
  <si>
    <t>в том числе: прибыль (убыток) от реализации продукции, товаров, работ, услуг</t>
  </si>
  <si>
    <t>прочие доходы и расходы по текущей деятельности</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</si>
  <si>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</si>
  <si>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</si>
  <si>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Чистая прибыль (убыток)</t>
  </si>
  <si>
    <t>Нераспределенная прибыль (непокрытый убыток)</t>
  </si>
  <si>
    <t xml:space="preserve">Долгосрочная дебиторская задолженность </t>
  </si>
  <si>
    <t>Долгосрочные обязательства</t>
  </si>
  <si>
    <t xml:space="preserve">10. Дата проведения годового общего собрания акционеров, на котором утверждены годовой отчет, бухгалтерский баланс, отчет о прибылях и убытках за отчетный 2023 год: </t>
  </si>
  <si>
    <t>Аудиторское заключение по бухгалтерской и (или) финансовой отчетности подготовлено:</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</si>
  <si>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ЕГР:</t>
  </si>
  <si>
    <t>Период, за который проводился аудит:</t>
  </si>
  <si>
    <t>с 01 января 2023 года                 по 31 декабря 2023 года</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</si>
  <si>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</si>
  <si>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(финансовой) отчетности в полном объеме:</t>
  </si>
  <si>
    <t>ЕПФР, официальный сайт открытого акционерного общества в глобальной компьютерной сети Интернет</t>
  </si>
  <si>
    <t xml:space="preserve">13. Сведения о применении открытым акционерным обществом Свода правил корпоративного поведения (только в составе годового отчета): </t>
  </si>
  <si>
    <t>14. Адрес официального сайта открытого акционерного общества в глобальной компьютерной сети Интернет:</t>
  </si>
  <si>
    <t>Бухгалтерский баланс на  31 декабря 2023 года</t>
  </si>
  <si>
    <t>Организация</t>
  </si>
  <si>
    <t>Вид экономической деятельности</t>
  </si>
  <si>
    <t>Организационно-правовая форма</t>
  </si>
  <si>
    <t>Орган управления</t>
  </si>
  <si>
    <t>Общее собрание акционеров, наблюдательный совет, директор</t>
  </si>
  <si>
    <t>тыс.руб</t>
  </si>
  <si>
    <t>Адрес</t>
  </si>
  <si>
    <t>Дата утверждения</t>
  </si>
  <si>
    <t>Дата отправки</t>
  </si>
  <si>
    <t>Дата принятия</t>
  </si>
  <si>
    <t>Активы</t>
  </si>
  <si>
    <t>Код строки</t>
  </si>
  <si>
    <t>На 31 декабря 2023 г.</t>
  </si>
  <si>
    <t>На 31 декабря 2022 г.</t>
  </si>
  <si>
    <t>I. ДОЛГОСРОЧНЫЕ АКТИВЫ</t>
  </si>
  <si>
    <t>Основные средства</t>
  </si>
  <si>
    <t>Нематериальные активы</t>
  </si>
  <si>
    <t>Доходные вложения в материальные активы</t>
  </si>
  <si>
    <t>в том числе:                                                                            инвестиционная недвижимость</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</si>
  <si>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</si>
  <si>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</si>
  <si>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</si>
  <si>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</si>
  <si>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</si>
  <si>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</si>
  <si>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</si>
  <si>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 xml:space="preserve">Итого по разделу I  </t>
  </si>
  <si>
    <t>II. КРАТКОСРОЧНЫЕ АКТИВЫ</t>
  </si>
  <si>
    <t>Запасы</t>
  </si>
  <si>
    <t xml:space="preserve">в том числе: </t>
  </si>
  <si>
    <t>материалы</t>
  </si>
  <si>
    <t>животные на выращивании и откорме</t>
  </si>
  <si>
    <t>незавершенное производство</t>
  </si>
  <si>
    <t>готовая продукция и товары</t>
  </si>
  <si>
    <t>товары отгруженные</t>
  </si>
  <si>
    <t>прочие запасы</t>
  </si>
  <si>
    <t>Долгосрочные активы, предназначенные для реализации</t>
  </si>
  <si>
    <t>Расходы будущих периодов</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</si>
  <si>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</si>
  <si>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</si>
  <si>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</si>
  <si>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эквиваленты денежных средств</t>
  </si>
  <si>
    <t>Прочие краткосрочные активы</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</si>
  <si>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</si>
  <si>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</si>
  <si>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</si>
  <si>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</si>
  <si>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</si>
  <si>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</si>
  <si>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</si>
  <si>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</si>
  <si>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</si>
  <si>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Чистая прибыль (убыток) отчетного периода</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</si>
  <si>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</si>
  <si>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</si>
  <si>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</si>
  <si>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</si>
  <si>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</si>
  <si>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</si>
  <si>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</si>
  <si>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платежей</t>
  </si>
  <si>
    <t>Прочие долгосрочные обязательства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</si>
  <si>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</si>
  <si>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</si>
  <si>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</si>
  <si>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</si>
  <si>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</si>
  <si>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 xml:space="preserve">В том числе: </t>
  </si>
  <si>
    <t>поставщикам, подрядчикам, исполнителям</t>
  </si>
  <si>
    <t>по авансам полученным</t>
  </si>
  <si>
    <t>по налогам и сборам</t>
  </si>
  <si>
    <t>по социальному страхованию и обеспечению</t>
  </si>
  <si>
    <t>по оплате труда</t>
  </si>
  <si>
    <t>по лизинговым платежам</t>
  </si>
  <si>
    <t>собственнику имущества (учредителям, участникам)</t>
  </si>
  <si>
    <t>прочим кредиторам</t>
  </si>
  <si>
    <t>Обязательства, предназначенные для реализации</t>
  </si>
  <si>
    <t>Прочие краткосрочные обязательства</t>
  </si>
  <si>
    <t>Итого по разделу V</t>
  </si>
  <si>
    <t>Отчет о прибылях и убытках</t>
  </si>
  <si>
    <t>за январь-декабрь 2023 г.</t>
  </si>
  <si>
    <t>Наименование показателей</t>
  </si>
  <si>
    <t xml:space="preserve">Выручка от реализации продукции, товаров, работ, услуг </t>
  </si>
  <si>
    <t>010</t>
  </si>
  <si>
    <t>Себестоимость реализованной продукции, товаров, работ, услуг</t>
  </si>
  <si>
    <t>020</t>
  </si>
  <si>
    <t xml:space="preserve">Валовая прибыль </t>
  </si>
  <si>
    <t>030</t>
  </si>
  <si>
    <t>Управленческие расходы</t>
  </si>
  <si>
    <t>040</t>
  </si>
  <si>
    <t>Расходы на реализацию</t>
  </si>
  <si>
    <t>050</t>
  </si>
  <si>
    <t xml:space="preserve">Прибыль (убыток) от реализации продукции, товаров, работ, услуг </t>
  </si>
  <si>
    <t>060</t>
  </si>
  <si>
    <t>Прочие доходы по текущей деятельности</t>
  </si>
  <si>
    <t>070</t>
  </si>
  <si>
    <t>Прочие расходы по текущей деятельности</t>
  </si>
  <si>
    <t>080</t>
  </si>
  <si>
    <t xml:space="preserve">Прибыль (убыток) от текущей деятельности                          </t>
  </si>
  <si>
    <t>090</t>
  </si>
  <si>
    <t>Доходы по инвестиционной деятельности</t>
  </si>
  <si>
    <t>100</t>
  </si>
  <si>
    <t>доходы от выбытия основных средств, нематериальных активов и других долгосрочных активов</t>
  </si>
  <si>
    <t>101</t>
  </si>
  <si>
    <t>доходы от участия в уставном капитале других организаций</t>
  </si>
  <si>
    <t>102</t>
  </si>
  <si>
    <t>проценты к получению</t>
  </si>
  <si>
    <t>103</t>
  </si>
  <si>
    <t>прочие доходы по инвестиционной деятельности</t>
  </si>
  <si>
    <t>104</t>
  </si>
  <si>
    <t>Расходы по инвестиционной деятельности</t>
  </si>
  <si>
    <t>110</t>
  </si>
  <si>
    <t>расходы от выбытия основных средств, нематериальных активов и других долгосрочных активов</t>
  </si>
  <si>
    <t>111</t>
  </si>
  <si>
    <t>прочие расходы от инвестиционной деятельности</t>
  </si>
  <si>
    <t>112</t>
  </si>
  <si>
    <t>Доходы по финансовой деятельности</t>
  </si>
  <si>
    <t>120</t>
  </si>
  <si>
    <t>курсовые разницы от пересчета активов и обязательств</t>
  </si>
  <si>
    <t>121</t>
  </si>
  <si>
    <t>прочие доходы по финансовой деятельности</t>
  </si>
  <si>
    <t>122</t>
  </si>
  <si>
    <t>Расходы по финансовой деятельности</t>
  </si>
  <si>
    <t>130</t>
  </si>
  <si>
    <t>В том числе:</t>
  </si>
  <si>
    <t>проценты к уплате</t>
  </si>
  <si>
    <t>131</t>
  </si>
  <si>
    <t>132</t>
  </si>
  <si>
    <t>прочие расходы от финансовой деятельности</t>
  </si>
  <si>
    <t>133</t>
  </si>
  <si>
    <t>Прибыль (убыток) от инвестиционной и финансовой деятельности</t>
  </si>
  <si>
    <t>140</t>
  </si>
  <si>
    <t>Прибыль (убыток) до налогообложения</t>
  </si>
  <si>
    <t>150</t>
  </si>
  <si>
    <t>Налог на прибыль</t>
  </si>
  <si>
    <t>160</t>
  </si>
  <si>
    <t>Изменение отложенных налоговых активов</t>
  </si>
  <si>
    <t>170</t>
  </si>
  <si>
    <t>Изменение отложенных налоговых обязательств</t>
  </si>
  <si>
    <t>180</t>
  </si>
  <si>
    <t>Прочие налоги и сборы, исчисляемые из прибыли (дохода)</t>
  </si>
  <si>
    <t>190</t>
  </si>
  <si>
    <t>Прочие платежи, исчисляемые из прибыли (дохода)</t>
  </si>
  <si>
    <t>200</t>
  </si>
  <si>
    <t>Чистая прибыль(убыток)</t>
  </si>
  <si>
    <t>210</t>
  </si>
  <si>
    <t xml:space="preserve">Результат от переоценки долгосрочных активов, не включаемый в чистую прибыль (убыток) </t>
  </si>
  <si>
    <t>220</t>
  </si>
  <si>
    <t>Результат от прочих операций, не включаемый в чистую прибыль (убыток)</t>
  </si>
  <si>
    <t>230</t>
  </si>
  <si>
    <t>Совокупная прибыль (убыток)</t>
  </si>
  <si>
    <t>240</t>
  </si>
  <si>
    <t>Базовая прибыль (убыток) на акцию</t>
  </si>
  <si>
    <t>250</t>
  </si>
  <si>
    <t>Разводненная прибыль (убыток) на акцию</t>
  </si>
  <si>
    <t>260</t>
  </si>
  <si>
    <t>Отчет об изменении собственного капитала</t>
  </si>
  <si>
    <t>Итого</t>
  </si>
  <si>
    <t>Остаток на 31.12.2021</t>
  </si>
  <si>
    <t>Корректировки в связи с изменением учетной политики</t>
  </si>
  <si>
    <t>Корректировки в связи с исправлением ошибок</t>
  </si>
  <si>
    <t>Скорректированный остаток на 31.12.2021</t>
  </si>
  <si>
    <t>За январь-декабрь 2022 г. Увеличение собственного капитала - всего</t>
  </si>
  <si>
    <t xml:space="preserve">    в том числе:</t>
  </si>
  <si>
    <t>051</t>
  </si>
  <si>
    <t xml:space="preserve">    чистая прибыль</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</si>
  <si>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</si>
  <si>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</si>
  <si>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</si>
  <si>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</si>
  <si>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</si>
  <si>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</si>
  <si>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</si>
  <si>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</si>
  <si>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</si>
  <si>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</si>
  <si>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</si>
  <si>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</si>
  <si>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058</t>
  </si>
  <si>
    <t>059</t>
  </si>
  <si>
    <t>Уменьшение собственного капитала - всего</t>
  </si>
  <si>
    <t>061</t>
  </si>
  <si>
    <t xml:space="preserve">    убыток</t>
  </si>
  <si>
    <t>062</t>
  </si>
  <si>
    <t xml:space="preserve">    расходы от прочих операций, не включаемые в чистую прибыль (убыток)</t>
  </si>
  <si>
    <t>063</t>
  </si>
  <si>
    <t xml:space="preserve">    уменьшение номинальной стоимости акций</t>
  </si>
  <si>
    <t>064</t>
  </si>
  <si>
    <t xml:space="preserve">    выкуп акций (долей в уставном капитале)</t>
  </si>
  <si>
    <t>065</t>
  </si>
  <si>
    <t xml:space="preserve">    дивиденды и другие доходы от участия в уставном капитале организации</t>
  </si>
  <si>
    <t>066</t>
  </si>
  <si>
    <t>067</t>
  </si>
  <si>
    <t>Изменение уставного капитала</t>
  </si>
  <si>
    <t>Изменение резервного капитала</t>
  </si>
  <si>
    <t>Изменение добавочного капитала</t>
  </si>
  <si>
    <t>Остаток на 31.12.2022</t>
  </si>
  <si>
    <t>Скорректированный остаток на 31.12.2022</t>
  </si>
  <si>
    <t>За январь-декабрь 2023 г. Увеличение собственного капитала - всего</t>
  </si>
  <si>
    <t xml:space="preserve">    переоценка</t>
  </si>
  <si>
    <t xml:space="preserve">     долгосрочных активов</t>
  </si>
  <si>
    <t xml:space="preserve">     доходы от прочих операций, не включаемые в чистую прибыль (убыток)</t>
  </si>
  <si>
    <t xml:space="preserve">   реорганизация</t>
  </si>
  <si>
    <t>Остаток на 31 декабря 2023</t>
  </si>
  <si>
    <t>Отчет о движении денежных средств</t>
  </si>
  <si>
    <t>За янв.-дек. 2023 г.</t>
  </si>
  <si>
    <t>За янв.-дек. 2022 г.</t>
  </si>
  <si>
    <t>Движение денежных средств по текущей деятельности</t>
  </si>
  <si>
    <t>Поступило денежных средств - всего</t>
  </si>
  <si>
    <t xml:space="preserve">     в том числе:</t>
  </si>
  <si>
    <t>021</t>
  </si>
  <si>
    <t xml:space="preserve">     от покупателей продукции, товаров, заказчиков работ, услуг</t>
  </si>
  <si>
    <t xml:space="preserve">     от покупателей материалов и других запасов</t>
  </si>
  <si>
    <t>022</t>
  </si>
  <si>
    <t xml:space="preserve">     роялти</t>
  </si>
  <si>
    <t>023</t>
  </si>
  <si>
    <t xml:space="preserve">     прочие поступления</t>
  </si>
  <si>
    <t>024</t>
  </si>
  <si>
    <t>Направлено денежных средств - всего</t>
  </si>
  <si>
    <t>031</t>
  </si>
  <si>
    <t xml:space="preserve">     на приобретение запасов, работ, услуг</t>
  </si>
  <si>
    <t xml:space="preserve">     на оплату труда</t>
  </si>
  <si>
    <t>032</t>
  </si>
  <si>
    <t xml:space="preserve">     на уплату налогов и сборов</t>
  </si>
  <si>
    <t>033</t>
  </si>
  <si>
    <t xml:space="preserve">     на прочие выплаты</t>
  </si>
  <si>
    <t>034</t>
  </si>
  <si>
    <t>Результат движения денежных средств по текущей деятельности </t>
  </si>
  <si>
    <t>Движение денежных средств по инвестиционной деятельности</t>
  </si>
  <si>
    <t xml:space="preserve">      в том числе:</t>
  </si>
  <si>
    <t xml:space="preserve">      от покупателей основных средств, нематериальных активов и других    долгосрочных активов</t>
  </si>
  <si>
    <t xml:space="preserve">      возврат предоставленных займов</t>
  </si>
  <si>
    <t xml:space="preserve">      доходы от участия в уставных капиталах других организаций</t>
  </si>
  <si>
    <t xml:space="preserve">      проценты</t>
  </si>
  <si>
    <t xml:space="preserve">      прочие поступления</t>
  </si>
  <si>
    <t xml:space="preserve">      на приобретение и создание основных средств, нематериальных активов и других долгосрочных активов</t>
  </si>
  <si>
    <t xml:space="preserve">      на предоставление займов</t>
  </si>
  <si>
    <t xml:space="preserve">      на вклады в уставные капиталы других организаций</t>
  </si>
  <si>
    <t xml:space="preserve">      прочие выплаты</t>
  </si>
  <si>
    <t>Результат движения денежных средств по инвестиционной деятельности </t>
  </si>
  <si>
    <t>Движение денежных средств по финансовой деятельности</t>
  </si>
  <si>
    <t>081</t>
  </si>
  <si>
    <t xml:space="preserve">      кредиты и займы</t>
  </si>
  <si>
    <t xml:space="preserve">      от выпуска акций  </t>
  </si>
  <si>
    <t>082</t>
  </si>
  <si>
    <t xml:space="preserve">      вклады собственника имущества (учредителей, участников)</t>
  </si>
  <si>
    <t>083</t>
  </si>
  <si>
    <t>084</t>
  </si>
  <si>
    <t>091</t>
  </si>
  <si>
    <t xml:space="preserve">      на погашение кредитов и займов</t>
  </si>
  <si>
    <t xml:space="preserve">      на выплаты дивидендов и других доходов от участия в уставном капитале организации</t>
  </si>
  <si>
    <t>092</t>
  </si>
  <si>
    <t xml:space="preserve">      на выплаты процентов</t>
  </si>
  <si>
    <t>093</t>
  </si>
  <si>
    <t xml:space="preserve">      на лизинговые платежи</t>
  </si>
  <si>
    <t>094</t>
  </si>
  <si>
    <t>095</t>
  </si>
  <si>
    <t>Результат движения денежных средств по финансовой деятельности </t>
  </si>
  <si>
    <t>Результат движения денежных средств по текущей, инвестиционной и финансовой деятельности </t>
  </si>
  <si>
    <t>Остаток денежных средств и эквивалентов денежных средств на 31.12.2022</t>
  </si>
  <si>
    <t>Остаток денежных средств и эквивалентов денежных средств на 31.12.2023</t>
  </si>
  <si>
    <t>Влияние изменений курсов иностранных валют </t>
  </si>
  <si>
    <t>"Морочь"</t>
  </si>
  <si>
    <t>600123604</t>
  </si>
  <si>
    <t>"_05__"_марта_____2024 г.</t>
  </si>
  <si>
    <t>"_07__"__марта___2024 г.</t>
  </si>
  <si>
    <t>Аудитор- индивидуальный предприниматель Шек Тамара Ивановна, г.Минск, кул.Либкнехта99-8, зарегистрирована Минским ГИК, №0382146 от 15.02.2013 года</t>
  </si>
  <si>
    <t>Мной проведен аудит бухгалтерской отчетности за 2023 год состоящей из- бухгалтерского баланса на 31.12.2023г., отчета о прибылях и убытках, отчета об изменении капитала, отчета о движении денежных средств, примечания. По моему мнению, предлагаемая бухгалтерская отчетность достоверно во всех существенных аспектах отражает финансовое положение ОАО "Морочь" по состоянию на 31 декабря 2023 года, финансовые результаты его деятельности, и изменение его финансового положения, в том числе движение его денежных средств за год, закончившийся на указанную дату, в соответствии с законодательством Республики Беларусь.</t>
  </si>
  <si>
    <t>"_20_"_марта__2024 г.</t>
  </si>
  <si>
    <t>свод правил карпоративного поведения применяем</t>
  </si>
  <si>
    <t>MOR.epfr.by</t>
  </si>
  <si>
    <t>сельское хозяйство</t>
  </si>
  <si>
    <t xml:space="preserve">222646 Минская область, Клецкий район, аг.Морочь, ул.Центральная, д.2 </t>
  </si>
  <si>
    <t>11003</t>
  </si>
  <si>
    <t>11300</t>
  </si>
  <si>
    <t>9969</t>
  </si>
  <si>
    <t>8858</t>
  </si>
  <si>
    <t>1034</t>
  </si>
  <si>
    <t>2442</t>
  </si>
  <si>
    <t>961</t>
  </si>
  <si>
    <t>927</t>
  </si>
  <si>
    <t>73</t>
  </si>
  <si>
    <t>1515</t>
  </si>
  <si>
    <t>841</t>
  </si>
  <si>
    <t>796</t>
  </si>
  <si>
    <t>681</t>
  </si>
  <si>
    <t>976</t>
  </si>
  <si>
    <t>233</t>
  </si>
  <si>
    <t>1335</t>
  </si>
  <si>
    <t>993</t>
  </si>
  <si>
    <t>597</t>
  </si>
  <si>
    <t>184</t>
  </si>
  <si>
    <t>203</t>
  </si>
  <si>
    <t>809</t>
  </si>
  <si>
    <t>394</t>
  </si>
  <si>
    <t>1042</t>
  </si>
  <si>
    <t>1729</t>
  </si>
  <si>
    <t>1269</t>
  </si>
  <si>
    <t>8780</t>
  </si>
  <si>
    <t>2311</t>
  </si>
  <si>
    <t>10509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</si>
</sst>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Arial Cyr"/>
    </font>
    <font>
      <sz val="8"/>
      <name val="Arial Cyr"/>
    </font>
    <font>
      <sz val="12"/>
      <color indexed="8"/>
      <name val="Times New Roman"/>
      <family val="1"/>
    </font>
    <font>
      <b/>
      <sz val="16"/>
      <name val="Times New Roman"/>
      <family val="1"/>
    </font>
    <font>
      <b/>
      <sz val="14"/>
      <name val="Times New Roman"/>
      <family val="1"/>
    </font>
    <font>
      <sz val="10"/>
      <name val="Times New Roman"/>
      <family val="1"/>
    </font>
    <font>
      <b/>
      <sz val="12"/>
      <name val="Times New Roman"/>
      <family val="1"/>
    </font>
    <font>
      <sz val="14"/>
      <name val="Times New Roman"/>
      <family val="1"/>
    </font>
    <font>
      <sz val="12"/>
      <name val="Times New Roman"/>
      <family val="1"/>
    </font>
    <font>
      <sz val="16"/>
      <name val="Times New Roman"/>
      <family val="1"/>
    </font>
    <font>
      <sz val="10"/>
      <color indexed="8"/>
      <name val="Times New Roman"/>
      <family val="1"/>
    </font>
    <font>
      <sz val="9"/>
      <name val="Times New Roman"/>
      <family val="1"/>
    </font>
    <font>
      <b/>
      <sz val="14"/>
      <color indexed="8"/>
      <name val="Times New Roman"/>
      <family val="1"/>
    </font>
    <font>
      <sz val="20"/>
      <name val="Times New Roman"/>
      <family val="1"/>
    </font>
    <font>
      <b/>
      <sz val="18"/>
      <name val="Times New Roman"/>
      <family val="1"/>
    </font>
    <font>
      <sz val="8"/>
      <name val="Times New Roman"/>
      <family val="1"/>
    </font>
    <font>
      <b/>
      <sz val="12"/>
      <color indexed="12"/>
      <name val="Times New Roman"/>
      <family val="1"/>
    </font>
    <font>
      <b/>
      <sz val="12"/>
      <color indexed="17"/>
      <name val="Times New Roman"/>
      <family val="1"/>
    </font>
    <font>
      <sz val="18"/>
      <name val="Times New Roman"/>
      <family val="1"/>
    </font>
    <font>
      <sz val="14"/>
      <color indexed="8"/>
      <name val="Times New Roman"/>
      <family val="1"/>
    </font>
    <font>
      <b/>
      <sz val="9"/>
      <color indexed="8"/>
      <name val="Tahoma"/>
      <family val="2"/>
      <charset val="204"/>
    </font>
    <font>
      <sz val="9"/>
      <color indexed="8"/>
      <name val="Tahoma"/>
      <family val="2"/>
      <charset val="204"/>
    </font>
    <font>
      <b/>
      <u/>
      <sz val="11"/>
      <color indexed="8"/>
      <name val="Tahoma"/>
      <family val="2"/>
      <charset val="204"/>
    </font>
    <font>
      <sz val="10"/>
      <name val="Times New Roman"/>
      <family val="1"/>
      <charset val="204"/>
    </font>
    <font>
      <b/>
      <sz val="12"/>
      <color indexed="8"/>
      <name val="Tahoma"/>
      <family val="2"/>
      <charset val="204"/>
    </font>
    <font>
      <sz val="12"/>
      <color indexed="8"/>
      <name val="Tahoma"/>
      <family val="2"/>
      <charset val="204"/>
    </font>
    <font>
      <b/>
      <sz val="10"/>
      <color indexed="8"/>
      <name val="Tahoma"/>
      <family val="2"/>
      <charset val="204"/>
    </font>
    <font>
      <sz val="12"/>
      <name val="Times New Roman"/>
      <family val="1"/>
      <charset val="204"/>
    </font>
    <font>
      <sz val="12"/>
      <color indexed="8"/>
      <name val="Arial Cyr"/>
    </font>
    <font>
      <sz val="10"/>
      <color indexed="8"/>
      <name val="Tahoma"/>
      <family val="2"/>
      <charset val="204"/>
    </font>
    <font>
      <b/>
      <sz val="10"/>
      <color indexed="8"/>
      <name val="Arial Cyr"/>
    </font>
    <font>
      <sz val="10"/>
      <color indexed="8"/>
      <name val="Arial Cyr"/>
    </font>
    <font>
      <b/>
      <sz val="26"/>
      <color rgb="FF7030A0"/>
      <name val="Times New Roman"/>
      <family val="1"/>
    </font>
  </fonts>
  <fills count="12">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73FDD6"/>
        <bgColor indexed="64"/>
      </patternFill>
    </fill>
    <fill>
      <patternFill patternType="solid">
        <fgColor rgb="FFFFFF00"/>
        <bgColor indexed="64"/>
      </patternFill>
    </fill>
    <fill>
      <patternFill patternType="gray125">
        <bgColor rgb="FFCCFFCC"/>
      </patternFill>
    </fill>
    <fill>
      <patternFill patternType="solid">
        <fgColor rgb="FF73FED7"/>
        <bgColor indexed="64"/>
      </patternFill>
    </fill>
    <fill>
      <patternFill patternType="gray125">
        <bgColor rgb="FF73FDD6"/>
      </patternFill>
    </fill>
    <fill>
      <patternFill patternType="lightTrellis">
        <bgColor rgb="FF73FEFF"/>
      </patternFill>
    </fill>
    <fill>
      <patternFill patternType="lightUp">
        <bgColor rgb="FF73FDD6"/>
      </patternFill>
    </fill>
    <fill>
      <patternFill patternType="gray125">
        <bgColor rgb="FF73FED7"/>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style="thin">
        <color indexed="64"/>
      </top>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right/>
      <top style="thin">
        <color indexed="64"/>
      </top>
      <bottom/>
      <diagonal/>
    </border>
    <border>
      <left style="thick">
        <color indexed="64"/>
      </left>
      <right/>
      <top/>
      <bottom style="thin">
        <color indexed="64"/>
      </bottom>
      <diagonal/>
    </border>
    <border>
      <left/>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ck">
        <color indexed="64"/>
      </left>
      <right/>
      <top style="medium">
        <color indexed="64"/>
      </top>
      <bottom/>
      <diagonal/>
    </border>
    <border>
      <left style="thick">
        <color indexed="64"/>
      </left>
      <right/>
      <top/>
      <bottom style="medium">
        <color indexed="64"/>
      </bottom>
      <diagonal/>
    </border>
  </borders>
  <cellStyleXfs count="1">
    <xf numFmtId="0" fontId="0" fillId="0" borderId="0"/>
  </cellStyleXfs>
  <cellXfs count="355">
    <xf numFmtId="0" fontId="0" fillId="0" borderId="0" xfId="0"/>
    <xf numFmtId="2"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8" fillId="0" borderId="1" xfId="0" applyNumberFormat="1" applyFont="1" applyBorder="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5" fillId="0" borderId="1" xfId="0" applyNumberFormat="1" applyFont="1" applyBorder="1" applyAlignment="1">
      <alignment horizontal="center" vertical="center" shrinkToFit="1"/>
    </xf>
    <xf numFmtId="1" fontId="5" fillId="0" borderId="4" xfId="0" applyNumberFormat="1" applyFont="1" applyBorder="1" applyAlignment="1">
      <alignment horizontal="center" vertical="center" shrinkToFit="1"/>
    </xf>
    <xf numFmtId="0" fontId="8" fillId="0" borderId="1" xfId="0" applyFont="1" applyBorder="1" applyAlignment="1">
      <alignment horizontal="center"/>
    </xf>
    <xf numFmtId="0" fontId="8" fillId="0" borderId="1" xfId="0" applyFont="1" applyBorder="1"/>
    <xf numFmtId="0" fontId="8" fillId="0" borderId="0" xfId="0" applyFont="1" applyFill="1"/>
    <xf numFmtId="49" fontId="8" fillId="0" borderId="1" xfId="0" applyNumberFormat="1" applyFont="1" applyFill="1" applyBorder="1" applyAlignment="1">
      <alignment horizontal="center"/>
    </xf>
    <xf numFmtId="0" fontId="5" fillId="0" borderId="1" xfId="0" applyFont="1" applyFill="1" applyBorder="1"/>
    <xf numFmtId="0" fontId="5" fillId="0" borderId="1" xfId="0" applyFont="1" applyFill="1" applyBorder="1" applyAlignment="1"/>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2" fontId="2"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6" xfId="0" applyFont="1" applyBorder="1" applyAlignment="1">
      <alignment horizontal="center" vertical="center" wrapText="1"/>
    </xf>
    <xf numFmtId="0" fontId="5" fillId="0" borderId="5" xfId="0" applyFont="1" applyBorder="1" applyAlignment="1">
      <alignment horizontal="center" vertical="center" wrapText="1"/>
    </xf>
    <xf numFmtId="0" fontId="8" fillId="0" borderId="7" xfId="0" applyFont="1" applyFill="1" applyBorder="1"/>
    <xf numFmtId="0" fontId="5" fillId="0" borderId="5" xfId="0" applyFont="1" applyFill="1" applyBorder="1"/>
    <xf numFmtId="0" fontId="5" fillId="0" borderId="5" xfId="0" applyFont="1" applyFill="1" applyBorder="1" applyAlignment="1"/>
    <xf numFmtId="0" fontId="8" fillId="0" borderId="5" xfId="0" applyFont="1" applyBorder="1"/>
    <xf numFmtId="0" fontId="3" fillId="0" borderId="8" xfId="0" applyFont="1" applyBorder="1" applyAlignment="1">
      <alignment horizontal="right" vertical="center"/>
    </xf>
    <xf numFmtId="0" fontId="3" fillId="0" borderId="9" xfId="0" applyFont="1" applyBorder="1" applyAlignment="1">
      <alignment horizontal="right" vertical="center"/>
    </xf>
    <xf numFmtId="0" fontId="8" fillId="0" borderId="7" xfId="0" applyFont="1" applyBorder="1" applyAlignment="1">
      <alignment horizontal="center" vertical="center" wrapText="1"/>
    </xf>
    <xf numFmtId="0" fontId="8" fillId="0" borderId="7" xfId="0" applyFont="1" applyBorder="1" applyAlignment="1">
      <alignment horizontal="left" wrapText="1" indent="3"/>
    </xf>
    <xf numFmtId="0" fontId="8" fillId="0" borderId="7" xfId="0" applyFont="1" applyBorder="1" applyAlignment="1">
      <alignment horizontal="right" wrapText="1"/>
    </xf>
    <xf numFmtId="0" fontId="2" fillId="0" borderId="10" xfId="0" applyFont="1" applyBorder="1" applyAlignment="1">
      <alignment horizontal="center" vertical="center" wrapText="1"/>
    </xf>
    <xf numFmtId="0" fontId="8" fillId="0" borderId="10" xfId="0" applyFont="1" applyBorder="1" applyAlignment="1">
      <alignment horizontal="right"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8" fillId="0" borderId="13" xfId="0" applyFont="1" applyBorder="1" applyAlignment="1">
      <alignment horizontal="center" vertical="center" wrapText="1"/>
    </xf>
    <xf numFmtId="1" fontId="5" fillId="0" borderId="7" xfId="0" applyNumberFormat="1" applyFont="1" applyBorder="1" applyAlignment="1">
      <alignment horizontal="left" vertical="center" wrapText="1" shrinkToFit="1"/>
    </xf>
    <xf numFmtId="1" fontId="11" fillId="0" borderId="7" xfId="0" applyNumberFormat="1" applyFont="1" applyBorder="1" applyAlignment="1">
      <alignment horizontal="left" vertical="center" wrapText="1" shrinkToFit="1"/>
    </xf>
    <xf numFmtId="0" fontId="2" fillId="0" borderId="7" xfId="0" applyFont="1" applyFill="1" applyBorder="1"/>
    <xf numFmtId="0" fontId="2" fillId="0" borderId="7" xfId="0" applyFont="1" applyBorder="1" applyAlignment="1">
      <alignment horizontal="left" vertical="center"/>
    </xf>
    <xf numFmtId="0" fontId="2" fillId="0" borderId="14" xfId="0" applyFont="1" applyBorder="1"/>
    <xf numFmtId="0" fontId="5" fillId="0" borderId="0" xfId="0" applyFont="1" applyFill="1"/>
    <xf numFmtId="0" fontId="5" fillId="0" borderId="14" xfId="0" applyFont="1" applyFill="1" applyBorder="1"/>
    <xf numFmtId="0" fontId="8" fillId="0" borderId="15" xfId="0" applyFont="1" applyBorder="1" applyAlignment="1">
      <alignment horizontal="left" vertical="center"/>
    </xf>
    <xf numFmtId="0" fontId="8" fillId="0" borderId="16" xfId="0" applyFont="1" applyBorder="1" applyAlignment="1">
      <alignment horizontal="left" vertical="center"/>
    </xf>
    <xf numFmtId="0" fontId="4" fillId="0" borderId="0" xfId="0" applyFont="1" applyBorder="1" applyAlignment="1">
      <alignment horizontal="center"/>
    </xf>
    <xf numFmtId="0" fontId="4" fillId="0" borderId="17" xfId="0" applyFont="1" applyBorder="1" applyAlignment="1">
      <alignment horizontal="center"/>
    </xf>
    <xf numFmtId="0" fontId="5" fillId="0" borderId="18" xfId="0" applyFont="1" applyBorder="1"/>
    <xf numFmtId="0" fontId="8" fillId="0" borderId="19" xfId="0" applyFont="1" applyBorder="1" applyAlignment="1">
      <alignment horizontal="center"/>
    </xf>
    <xf numFmtId="0" fontId="8" fillId="0" borderId="20" xfId="0" applyNumberFormat="1" applyFont="1" applyBorder="1" applyAlignment="1">
      <alignment horizontal="right" vertical="center"/>
    </xf>
    <xf numFmtId="0" fontId="8" fillId="0" borderId="6" xfId="0" applyFont="1" applyBorder="1" applyAlignment="1">
      <alignment horizontal="right" vertical="center"/>
    </xf>
    <xf numFmtId="0" fontId="8" fillId="0" borderId="4" xfId="0" applyFont="1" applyBorder="1" applyAlignment="1">
      <alignment horizontal="right" vertical="center"/>
    </xf>
    <xf numFmtId="3" fontId="8" fillId="0" borderId="5" xfId="0" applyNumberFormat="1" applyFont="1" applyBorder="1" applyAlignment="1">
      <alignment horizontal="right" vertical="center"/>
    </xf>
    <xf numFmtId="0" fontId="8" fillId="0" borderId="5" xfId="0" applyFont="1" applyBorder="1" applyAlignment="1">
      <alignment horizontal="right" vertical="center"/>
    </xf>
    <xf numFmtId="0" fontId="8" fillId="0" borderId="16" xfId="0" applyFont="1" applyBorder="1" applyAlignment="1">
      <alignment horizontal="left" wrapText="1" indent="3"/>
    </xf>
    <xf numFmtId="0" fontId="8" fillId="0" borderId="2" xfId="0" applyFont="1" applyBorder="1" applyAlignment="1">
      <alignment horizontal="center"/>
    </xf>
    <xf numFmtId="0" fontId="8" fillId="0" borderId="21" xfId="0" applyFont="1" applyBorder="1" applyAlignment="1">
      <alignment horizontal="right" vertical="center"/>
    </xf>
    <xf numFmtId="0" fontId="8" fillId="0" borderId="22" xfId="0" applyFont="1" applyBorder="1" applyAlignment="1">
      <alignment horizontal="right" vertical="center"/>
    </xf>
    <xf numFmtId="0" fontId="6" fillId="0" borderId="2" xfId="0" applyFont="1" applyBorder="1" applyAlignment="1">
      <alignment horizontal="center"/>
    </xf>
    <xf numFmtId="0" fontId="16" fillId="0" borderId="2" xfId="0" applyFont="1" applyBorder="1" applyAlignment="1">
      <alignment horizontal="right" vertical="center"/>
    </xf>
    <xf numFmtId="0" fontId="16" fillId="0" borderId="22" xfId="0" applyFont="1" applyBorder="1" applyAlignment="1">
      <alignment horizontal="right" vertical="center"/>
    </xf>
    <xf numFmtId="0" fontId="8" fillId="0" borderId="23" xfId="0" applyFont="1" applyBorder="1"/>
    <xf numFmtId="0" fontId="8" fillId="0" borderId="24" xfId="0" applyFont="1" applyBorder="1" applyAlignment="1">
      <alignment horizontal="center"/>
    </xf>
    <xf numFmtId="0" fontId="8" fillId="0" borderId="25" xfId="0" applyFont="1" applyBorder="1" applyAlignment="1">
      <alignment horizontal="right" vertical="center"/>
    </xf>
    <xf numFmtId="0" fontId="8" fillId="0" borderId="26" xfId="0" applyFont="1" applyBorder="1" applyAlignment="1">
      <alignment horizontal="right" vertical="center"/>
    </xf>
    <xf numFmtId="0" fontId="8" fillId="0" borderId="20" xfId="0" applyFont="1" applyBorder="1" applyAlignment="1">
      <alignment horizontal="right" vertical="center"/>
    </xf>
    <xf numFmtId="0" fontId="6" fillId="0" borderId="1" xfId="0" applyFont="1" applyBorder="1" applyAlignment="1">
      <alignment horizont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0" fontId="16" fillId="0" borderId="21" xfId="0" applyFont="1" applyBorder="1" applyAlignment="1">
      <alignment horizontal="right" vertical="center"/>
    </xf>
    <xf numFmtId="0" fontId="8" fillId="0" borderId="18" xfId="0" applyFont="1" applyBorder="1"/>
    <xf numFmtId="0" fontId="8" fillId="0" borderId="1" xfId="0" applyFont="1" applyBorder="1" applyAlignment="1">
      <alignment horizontal="right"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vertical="center"/>
    </xf>
    <xf numFmtId="0" fontId="8" fillId="0" borderId="19" xfId="0" applyFont="1" applyBorder="1" applyAlignment="1">
      <alignment vertical="center"/>
    </xf>
    <xf numFmtId="0" fontId="8" fillId="0" borderId="18" xfId="0" applyFont="1" applyBorder="1" applyAlignment="1">
      <alignment vertical="center"/>
    </xf>
    <xf numFmtId="0" fontId="8" fillId="0" borderId="20" xfId="0" applyFont="1" applyBorder="1" applyAlignment="1">
      <alignment vertical="center"/>
    </xf>
    <xf numFmtId="0" fontId="8" fillId="0" borderId="6"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8" fillId="0" borderId="15" xfId="0" applyFont="1" applyBorder="1" applyAlignment="1">
      <alignment wrapText="1"/>
    </xf>
    <xf numFmtId="49" fontId="8" fillId="0" borderId="19" xfId="0" applyNumberFormat="1" applyFont="1" applyBorder="1" applyAlignment="1">
      <alignment horizontal="center"/>
    </xf>
    <xf numFmtId="49" fontId="8" fillId="0" borderId="20" xfId="0" applyNumberFormat="1" applyFont="1" applyBorder="1" applyAlignment="1">
      <alignment horizontal="right" vertical="center"/>
    </xf>
    <xf numFmtId="49" fontId="8" fillId="0" borderId="5" xfId="0" applyNumberFormat="1" applyFont="1" applyBorder="1" applyAlignment="1">
      <alignment horizontal="right" vertical="center"/>
    </xf>
    <xf numFmtId="0" fontId="8" fillId="0" borderId="16" xfId="0" applyFont="1" applyBorder="1" applyAlignment="1">
      <alignment wrapText="1"/>
    </xf>
    <xf numFmtId="49" fontId="8" fillId="0" borderId="1" xfId="0" applyNumberFormat="1" applyFont="1" applyBorder="1" applyAlignment="1">
      <alignment horizontal="center"/>
    </xf>
    <xf numFmtId="49" fontId="8" fillId="0" borderId="4" xfId="0" applyNumberFormat="1" applyFont="1" applyBorder="1" applyAlignment="1">
      <alignment horizontal="right" vertical="center"/>
    </xf>
    <xf numFmtId="0" fontId="8" fillId="0" borderId="28" xfId="0" applyFont="1" applyBorder="1" applyAlignment="1">
      <alignment wrapText="1"/>
    </xf>
    <xf numFmtId="49" fontId="8" fillId="0" borderId="2" xfId="0" applyNumberFormat="1" applyFont="1" applyBorder="1" applyAlignment="1">
      <alignment horizontal="center"/>
    </xf>
    <xf numFmtId="49" fontId="8" fillId="0" borderId="21" xfId="0" applyNumberFormat="1" applyFont="1" applyBorder="1" applyAlignment="1">
      <alignment horizontal="right" vertical="center"/>
    </xf>
    <xf numFmtId="49" fontId="8" fillId="0" borderId="22" xfId="0" applyNumberFormat="1" applyFont="1" applyBorder="1" applyAlignment="1">
      <alignment horizontal="right" vertical="center"/>
    </xf>
    <xf numFmtId="0" fontId="8" fillId="0" borderId="29" xfId="0" applyFont="1" applyBorder="1" applyAlignment="1">
      <alignment horizontal="left" wrapText="1" indent="3"/>
    </xf>
    <xf numFmtId="49" fontId="8" fillId="0" borderId="30" xfId="0" applyNumberFormat="1" applyFont="1" applyBorder="1" applyAlignment="1">
      <alignment horizontal="right" vertical="center"/>
    </xf>
    <xf numFmtId="0" fontId="8" fillId="0" borderId="31" xfId="0" applyFont="1" applyBorder="1" applyAlignment="1">
      <alignment horizontal="left" wrapText="1" indent="3"/>
    </xf>
    <xf numFmtId="49" fontId="8" fillId="0" borderId="32" xfId="0" applyNumberFormat="1" applyFont="1" applyBorder="1" applyAlignment="1">
      <alignment horizontal="right" vertical="center"/>
    </xf>
    <xf numFmtId="49" fontId="8" fillId="0" borderId="6" xfId="0" applyNumberFormat="1" applyFont="1" applyBorder="1" applyAlignment="1">
      <alignment horizontal="right" vertical="center"/>
    </xf>
    <xf numFmtId="0" fontId="8" fillId="0" borderId="15" xfId="0" applyFont="1" applyBorder="1" applyAlignment="1">
      <alignment horizontal="left" wrapText="1" indent="3"/>
    </xf>
    <xf numFmtId="0" fontId="8" fillId="0" borderId="28" xfId="0" applyFont="1" applyBorder="1" applyAlignment="1">
      <alignment horizontal="left" wrapText="1" indent="4"/>
    </xf>
    <xf numFmtId="49" fontId="8" fillId="0" borderId="2" xfId="0" applyNumberFormat="1" applyFont="1" applyBorder="1" applyAlignment="1">
      <alignment horizontal="right" vertical="center"/>
    </xf>
    <xf numFmtId="49" fontId="8" fillId="0" borderId="19" xfId="0" applyNumberFormat="1" applyFont="1" applyBorder="1" applyAlignment="1">
      <alignment horizontal="right" vertical="center"/>
    </xf>
    <xf numFmtId="0" fontId="8" fillId="0" borderId="28" xfId="0" applyFont="1" applyBorder="1" applyAlignment="1">
      <alignment horizontal="left" wrapText="1" indent="3"/>
    </xf>
    <xf numFmtId="49" fontId="8" fillId="0" borderId="21" xfId="0" applyNumberFormat="1" applyFont="1" applyBorder="1" applyAlignment="1">
      <alignment horizontal="center"/>
    </xf>
    <xf numFmtId="49" fontId="2" fillId="0" borderId="4" xfId="0" applyNumberFormat="1" applyFont="1" applyBorder="1" applyAlignment="1">
      <alignment horizontal="right" vertical="center"/>
    </xf>
    <xf numFmtId="49" fontId="2" fillId="0" borderId="5" xfId="0" applyNumberFormat="1" applyFont="1" applyBorder="1" applyAlignment="1">
      <alignment horizontal="right" vertical="center"/>
    </xf>
    <xf numFmtId="0" fontId="8" fillId="0" borderId="33" xfId="0" applyFont="1" applyBorder="1" applyAlignment="1">
      <alignment wrapText="1"/>
    </xf>
    <xf numFmtId="49" fontId="8" fillId="0" borderId="34" xfId="0" applyNumberFormat="1" applyFont="1" applyBorder="1" applyAlignment="1">
      <alignment horizontal="center"/>
    </xf>
    <xf numFmtId="49" fontId="2" fillId="0" borderId="35" xfId="0" applyNumberFormat="1" applyFont="1" applyBorder="1" applyAlignment="1">
      <alignment horizontal="right" vertical="center"/>
    </xf>
    <xf numFmtId="49" fontId="2" fillId="0" borderId="36" xfId="0" applyNumberFormat="1" applyFont="1" applyBorder="1" applyAlignment="1">
      <alignment horizontal="right" vertical="center"/>
    </xf>
    <xf numFmtId="0" fontId="8" fillId="0" borderId="37" xfId="0" applyFont="1" applyBorder="1" applyAlignment="1">
      <alignment horizontal="left" vertical="center"/>
    </xf>
    <xf numFmtId="49" fontId="2" fillId="0" borderId="1" xfId="0" applyNumberFormat="1" applyFont="1" applyFill="1" applyBorder="1" applyAlignment="1">
      <alignment horizontal="center"/>
    </xf>
    <xf numFmtId="0" fontId="10" fillId="0" borderId="1" xfId="0" applyFont="1" applyFill="1" applyBorder="1"/>
    <xf numFmtId="0" fontId="10" fillId="0" borderId="5" xfId="0" applyFont="1" applyFill="1" applyBorder="1"/>
    <xf numFmtId="0" fontId="2" fillId="0" borderId="7" xfId="0" applyFont="1" applyBorder="1"/>
    <xf numFmtId="0" fontId="2" fillId="0" borderId="7" xfId="0" applyFont="1" applyBorder="1" applyAlignment="1">
      <alignment horizontal="left"/>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5" fillId="0" borderId="1" xfId="0" applyFont="1" applyBorder="1"/>
    <xf numFmtId="0" fontId="5" fillId="0" borderId="5" xfId="0" applyFont="1" applyBorder="1"/>
    <xf numFmtId="0" fontId="2" fillId="0" borderId="7" xfId="0" applyFont="1" applyBorder="1" applyAlignment="1">
      <alignment horizontal="right"/>
    </xf>
    <xf numFmtId="49" fontId="2" fillId="0" borderId="2" xfId="0" applyNumberFormat="1" applyFont="1" applyBorder="1" applyAlignment="1">
      <alignment horizontal="center"/>
    </xf>
    <xf numFmtId="0" fontId="10" fillId="0" borderId="2" xfId="0" applyFont="1" applyBorder="1" applyAlignment="1">
      <alignment horizontal="center" vertical="center"/>
    </xf>
    <xf numFmtId="0" fontId="10" fillId="0" borderId="22" xfId="0" applyFont="1" applyBorder="1" applyAlignment="1">
      <alignment horizontal="center" vertical="center"/>
    </xf>
    <xf numFmtId="0" fontId="2" fillId="0" borderId="38" xfId="0" applyFont="1" applyBorder="1"/>
    <xf numFmtId="0" fontId="2" fillId="0" borderId="39" xfId="0" applyFont="1" applyBorder="1" applyAlignment="1">
      <alignment horizontal="center"/>
    </xf>
    <xf numFmtId="0" fontId="10" fillId="0" borderId="39" xfId="0" applyFont="1" applyBorder="1"/>
    <xf numFmtId="0" fontId="10" fillId="0" borderId="40" xfId="0" applyFont="1" applyBorder="1"/>
    <xf numFmtId="0" fontId="8" fillId="0" borderId="13" xfId="0" applyFont="1" applyBorder="1" applyAlignment="1">
      <alignment horizontal="left" vertical="center"/>
    </xf>
    <xf numFmtId="0" fontId="8" fillId="0" borderId="7" xfId="0" applyFont="1" applyBorder="1" applyAlignment="1">
      <alignment horizontal="left" vertical="center"/>
    </xf>
    <xf numFmtId="0" fontId="5" fillId="0" borderId="0" xfId="0" applyFont="1" applyFill="1" applyBorder="1"/>
    <xf numFmtId="0" fontId="5" fillId="0" borderId="17" xfId="0" applyFont="1" applyFill="1" applyBorder="1"/>
    <xf numFmtId="0" fontId="2" fillId="0" borderId="7" xfId="0" applyFont="1" applyBorder="1" applyAlignment="1">
      <alignment horizontal="left" wrapText="1"/>
    </xf>
    <xf numFmtId="0" fontId="2" fillId="0" borderId="39" xfId="0" applyFont="1" applyBorder="1"/>
    <xf numFmtId="0" fontId="2" fillId="0" borderId="40" xfId="0" applyFont="1" applyBorder="1"/>
    <xf numFmtId="0" fontId="8" fillId="0" borderId="41" xfId="0" applyFont="1" applyBorder="1" applyAlignment="1">
      <alignment wrapText="1"/>
    </xf>
    <xf numFmtId="49" fontId="8" fillId="0" borderId="0" xfId="0" applyNumberFormat="1" applyFont="1" applyBorder="1" applyAlignment="1">
      <alignment horizontal="center"/>
    </xf>
    <xf numFmtId="49" fontId="2" fillId="0" borderId="0" xfId="0" applyNumberFormat="1" applyFont="1" applyBorder="1" applyAlignment="1">
      <alignment horizontal="right" vertical="center"/>
    </xf>
    <xf numFmtId="49" fontId="2" fillId="0" borderId="17" xfId="0" applyNumberFormat="1" applyFont="1" applyBorder="1" applyAlignment="1">
      <alignment horizontal="right" vertical="center"/>
    </xf>
    <xf numFmtId="0" fontId="17" fillId="0" borderId="1" xfId="0" applyFont="1" applyBorder="1" applyAlignment="1">
      <alignment vertical="center"/>
    </xf>
    <xf numFmtId="0" fontId="4" fillId="0" borderId="14" xfId="0" applyFont="1" applyBorder="1" applyAlignment="1">
      <alignment horizontal="center"/>
    </xf>
    <xf numFmtId="0" fontId="8" fillId="0" borderId="14" xfId="0" applyFont="1" applyBorder="1" applyAlignment="1">
      <alignment horizontal="right"/>
    </xf>
    <xf numFmtId="0" fontId="8" fillId="0" borderId="13" xfId="0" applyFont="1" applyBorder="1"/>
    <xf numFmtId="0" fontId="8" fillId="0" borderId="7" xfId="0" applyFont="1" applyBorder="1"/>
    <xf numFmtId="0" fontId="8" fillId="0" borderId="42" xfId="0" applyFont="1" applyBorder="1"/>
    <xf numFmtId="0" fontId="6" fillId="0" borderId="42" xfId="0" applyFont="1" applyBorder="1"/>
    <xf numFmtId="0" fontId="8" fillId="0" borderId="43" xfId="0" applyFont="1" applyBorder="1"/>
    <xf numFmtId="0" fontId="8" fillId="0" borderId="11" xfId="0" applyFont="1" applyBorder="1" applyAlignment="1">
      <alignment horizontal="left" indent="3"/>
    </xf>
    <xf numFmtId="0" fontId="8" fillId="0" borderId="44" xfId="0" applyFont="1" applyBorder="1" applyAlignment="1">
      <alignment horizontal="left" indent="3"/>
    </xf>
    <xf numFmtId="0" fontId="8" fillId="0" borderId="13" xfId="0" applyFont="1" applyBorder="1" applyAlignment="1">
      <alignment horizontal="left" indent="3"/>
    </xf>
    <xf numFmtId="0" fontId="8" fillId="0" borderId="7" xfId="0" applyFont="1" applyBorder="1" applyAlignment="1">
      <alignment horizontal="left" indent="3"/>
    </xf>
    <xf numFmtId="0" fontId="8" fillId="0" borderId="7" xfId="0" applyFont="1" applyBorder="1" applyAlignment="1">
      <alignment horizontal="justify" vertical="top" wrapText="1"/>
    </xf>
    <xf numFmtId="0" fontId="6" fillId="0" borderId="7" xfId="0" applyFont="1" applyBorder="1"/>
    <xf numFmtId="0" fontId="8" fillId="0" borderId="7" xfId="0" applyFont="1" applyBorder="1" applyAlignment="1">
      <alignment horizontal="left"/>
    </xf>
    <xf numFmtId="0" fontId="17" fillId="0" borderId="5" xfId="0" applyFont="1" applyBorder="1" applyAlignment="1">
      <alignment vertical="center"/>
    </xf>
    <xf numFmtId="0" fontId="6" fillId="0" borderId="45" xfId="0" applyFont="1" applyBorder="1"/>
    <xf numFmtId="0" fontId="6" fillId="0" borderId="46" xfId="0" applyFont="1" applyBorder="1" applyAlignment="1">
      <alignment horizontal="center"/>
    </xf>
    <xf numFmtId="0" fontId="17" fillId="0" borderId="46" xfId="0" applyFont="1" applyBorder="1" applyAlignment="1">
      <alignment vertical="center"/>
    </xf>
    <xf numFmtId="0" fontId="17" fillId="0" borderId="47" xfId="0" applyFont="1" applyBorder="1" applyAlignment="1">
      <alignment vertical="center"/>
    </xf>
    <xf numFmtId="0" fontId="8" fillId="3" borderId="7" xfId="0" applyFont="1" applyFill="1" applyBorder="1" applyAlignment="1">
      <alignment horizontal="left" wrapText="1" indent="3"/>
    </xf>
    <xf numFmtId="0" fontId="8" fillId="3" borderId="5" xfId="0" applyFont="1" applyFill="1" applyBorder="1" applyAlignment="1">
      <alignment horizontal="center" vertical="center" wrapText="1"/>
    </xf>
    <xf numFmtId="0" fontId="8" fillId="3" borderId="7" xfId="0" applyFont="1" applyFill="1" applyBorder="1" applyAlignment="1">
      <alignment horizontal="left" wrapText="1" indent="4"/>
    </xf>
    <xf numFmtId="0" fontId="8" fillId="3" borderId="42" xfId="0" applyFont="1" applyFill="1" applyBorder="1" applyAlignment="1">
      <alignment horizontal="left" wrapText="1" indent="4"/>
    </xf>
    <xf numFmtId="0" fontId="8" fillId="3" borderId="2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wrapText="1"/>
    </xf>
    <xf numFmtId="0" fontId="8" fillId="3" borderId="5" xfId="0" applyFont="1" applyFill="1" applyBorder="1" applyAlignment="1">
      <alignment wrapText="1"/>
    </xf>
    <xf numFmtId="2" fontId="23" fillId="2" borderId="1" xfId="0" applyNumberFormat="1" applyFont="1" applyFill="1" applyBorder="1" applyAlignment="1" applyProtection="1">
      <alignment horizontal="right" vertical="center" shrinkToFit="1"/>
      <protection locked="0"/>
    </xf>
    <xf numFmtId="2" fontId="23" fillId="0" borderId="1" xfId="0" applyNumberFormat="1" applyFont="1" applyBorder="1" applyAlignment="1">
      <alignment horizontal="right" vertical="center" shrinkToFit="1"/>
    </xf>
    <xf numFmtId="0" fontId="4" fillId="4" borderId="45" xfId="0" applyFont="1" applyFill="1" applyBorder="1" applyAlignment="1">
      <alignment horizontal="left" vertical="center" wrapText="1"/>
    </xf>
    <xf numFmtId="0" fontId="8" fillId="5" borderId="48" xfId="0" applyFont="1" applyFill="1" applyBorder="1" applyAlignment="1">
      <alignment horizontal="center" vertical="center"/>
    </xf>
    <xf numFmtId="0" fontId="8" fillId="5" borderId="49" xfId="0" applyNumberFormat="1" applyFont="1" applyFill="1" applyBorder="1" applyAlignment="1">
      <alignment horizontal="center" vertical="center" wrapText="1"/>
    </xf>
    <xf numFmtId="0" fontId="5" fillId="5" borderId="49" xfId="0" applyNumberFormat="1" applyFont="1" applyFill="1" applyBorder="1" applyAlignment="1">
      <alignment horizontal="center" vertical="center" wrapText="1"/>
    </xf>
    <xf numFmtId="0" fontId="5" fillId="5" borderId="50" xfId="0" applyNumberFormat="1" applyFont="1" applyFill="1" applyBorder="1" applyAlignment="1">
      <alignment horizontal="center" vertical="center" wrapText="1"/>
    </xf>
    <xf numFmtId="0" fontId="15" fillId="5" borderId="38" xfId="0" applyFont="1" applyFill="1" applyBorder="1" applyAlignment="1">
      <alignment horizontal="center" vertical="center"/>
    </xf>
    <xf numFmtId="0" fontId="15" fillId="5" borderId="39" xfId="0" applyNumberFormat="1" applyFont="1" applyFill="1" applyBorder="1" applyAlignment="1">
      <alignment horizontal="center" vertical="center" wrapText="1"/>
    </xf>
    <xf numFmtId="0" fontId="15" fillId="5" borderId="40" xfId="0" applyNumberFormat="1" applyFont="1" applyFill="1" applyBorder="1" applyAlignment="1">
      <alignment horizontal="center" vertical="center" wrapText="1"/>
    </xf>
    <xf numFmtId="0" fontId="8" fillId="5" borderId="51" xfId="0" applyFont="1" applyFill="1" applyBorder="1" applyAlignment="1">
      <alignment horizontal="center" vertical="center"/>
    </xf>
    <xf numFmtId="0" fontId="8" fillId="5" borderId="52" xfId="0" applyNumberFormat="1" applyFont="1" applyFill="1" applyBorder="1" applyAlignment="1">
      <alignment horizontal="center" vertical="center" wrapText="1"/>
    </xf>
    <xf numFmtId="0" fontId="15" fillId="5" borderId="7" xfId="0" applyFont="1" applyFill="1" applyBorder="1" applyAlignment="1">
      <alignment horizontal="center" vertical="center"/>
    </xf>
    <xf numFmtId="0" fontId="15" fillId="5" borderId="1" xfId="0" applyNumberFormat="1" applyFont="1" applyFill="1" applyBorder="1" applyAlignment="1">
      <alignment horizontal="center" vertical="center" wrapText="1"/>
    </xf>
    <xf numFmtId="0" fontId="15" fillId="5" borderId="5" xfId="0" applyNumberFormat="1" applyFont="1" applyFill="1" applyBorder="1" applyAlignment="1">
      <alignment horizontal="center" vertical="center" wrapText="1"/>
    </xf>
    <xf numFmtId="0" fontId="8" fillId="5" borderId="16" xfId="0" applyFont="1" applyFill="1" applyBorder="1" applyAlignment="1">
      <alignment horizontal="center" vertical="center"/>
    </xf>
    <xf numFmtId="0" fontId="8" fillId="5" borderId="1" xfId="0" applyNumberFormat="1" applyFont="1" applyFill="1" applyBorder="1" applyAlignment="1">
      <alignment horizontal="center" vertical="center" wrapText="1"/>
    </xf>
    <xf numFmtId="0" fontId="15" fillId="5" borderId="1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8" fillId="6" borderId="2"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54" xfId="0" applyFont="1" applyFill="1" applyBorder="1" applyAlignment="1">
      <alignment horizontal="center" vertical="center" wrapText="1"/>
    </xf>
    <xf numFmtId="0" fontId="4" fillId="7" borderId="14" xfId="0" applyFont="1" applyFill="1" applyBorder="1" applyAlignment="1">
      <alignment horizontal="left" vertical="center" wrapText="1"/>
    </xf>
    <xf numFmtId="0" fontId="27" fillId="0" borderId="1"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7" xfId="0" applyFont="1" applyBorder="1"/>
    <xf numFmtId="0" fontId="27" fillId="0" borderId="16" xfId="0" applyFont="1" applyBorder="1" applyAlignment="1">
      <alignment wrapText="1"/>
    </xf>
    <xf numFmtId="0" fontId="10" fillId="0" borderId="1" xfId="0" applyFont="1" applyBorder="1"/>
    <xf numFmtId="0" fontId="8" fillId="3" borderId="7" xfId="0" applyFont="1" applyFill="1" applyBorder="1" applyAlignment="1">
      <alignment horizontal="center" vertical="center" wrapText="1"/>
    </xf>
    <xf numFmtId="49" fontId="2" fillId="0" borderId="1" xfId="0" applyNumberFormat="1" applyFont="1" applyBorder="1" applyAlignment="1">
      <alignment horizontal="center"/>
    </xf>
    <xf numFmtId="0" fontId="2" fillId="0" borderId="1" xfId="0" applyFont="1" applyBorder="1" applyAlignment="1">
      <alignment horizontal="center"/>
    </xf>
    <xf numFmtId="0" fontId="10" fillId="0" borderId="5" xfId="0" applyFont="1" applyBorder="1"/>
    <xf numFmtId="0" fontId="2" fillId="0" borderId="5" xfId="0" applyFont="1" applyBorder="1"/>
    <xf numFmtId="0" fontId="2" fillId="0" borderId="1" xfId="0" applyFont="1" applyBorder="1"/>
    <xf numFmtId="49" fontId="2" fillId="0" borderId="1" xfId="0" applyNumberFormat="1" applyFont="1" applyBorder="1" applyAlignment="1">
      <alignment horizontal="center"/>
    </xf>
    <xf numFmtId="0" fontId="2" fillId="0" borderId="1" xfId="0" applyFont="1" applyBorder="1" applyAlignment="1"/>
    <xf numFmtId="0" fontId="2" fillId="0" borderId="5" xfId="0" applyFont="1" applyBorder="1" applyAlignment="1"/>
    <xf numFmtId="0" fontId="4" fillId="8" borderId="10" xfId="0" applyFont="1" applyFill="1" applyBorder="1" applyAlignment="1">
      <alignment horizontal="left" vertical="center" wrapText="1"/>
    </xf>
    <xf numFmtId="0" fontId="4" fillId="8" borderId="55" xfId="0" applyFont="1" applyFill="1" applyBorder="1" applyAlignment="1">
      <alignment horizontal="left" vertical="center" wrapText="1"/>
    </xf>
    <xf numFmtId="0" fontId="4" fillId="8" borderId="23" xfId="0" applyFont="1" applyFill="1" applyBorder="1" applyAlignment="1">
      <alignment horizontal="left" vertical="center" wrapText="1"/>
    </xf>
    <xf numFmtId="49" fontId="4" fillId="0" borderId="20" xfId="0" applyNumberFormat="1" applyFont="1" applyBorder="1" applyAlignment="1">
      <alignment horizontal="center" vertical="center" wrapText="1"/>
    </xf>
    <xf numFmtId="0" fontId="5" fillId="0" borderId="32" xfId="0" applyNumberFormat="1" applyFont="1" applyBorder="1" applyAlignment="1">
      <alignment horizontal="center" vertical="center" wrapText="1"/>
    </xf>
    <xf numFmtId="0" fontId="5" fillId="0" borderId="18" xfId="0" applyNumberFormat="1" applyFont="1" applyBorder="1" applyAlignment="1">
      <alignment horizontal="center" vertical="center" wrapText="1"/>
    </xf>
    <xf numFmtId="49" fontId="4" fillId="0" borderId="20" xfId="0" applyNumberFormat="1" applyFont="1" applyBorder="1" applyAlignment="1">
      <alignment horizontal="center" vertical="center"/>
    </xf>
    <xf numFmtId="0" fontId="5" fillId="0" borderId="32" xfId="0" applyNumberFormat="1" applyFont="1" applyBorder="1" applyAlignment="1">
      <alignment vertical="center"/>
    </xf>
    <xf numFmtId="0" fontId="5" fillId="0" borderId="18" xfId="0" applyNumberFormat="1" applyFont="1" applyBorder="1" applyAlignment="1">
      <alignment vertical="center"/>
    </xf>
    <xf numFmtId="0" fontId="2" fillId="0" borderId="1" xfId="0" applyFont="1" applyBorder="1" applyAlignment="1">
      <alignment horizontal="center"/>
    </xf>
    <xf numFmtId="0" fontId="10" fillId="0" borderId="1" xfId="0" applyFont="1" applyBorder="1" applyAlignment="1"/>
    <xf numFmtId="0" fontId="9" fillId="3" borderId="56" xfId="0" applyFont="1" applyFill="1" applyBorder="1" applyAlignment="1">
      <alignment horizontal="center" vertical="center" wrapText="1"/>
    </xf>
    <xf numFmtId="0" fontId="9" fillId="3" borderId="57" xfId="0" applyFont="1" applyFill="1" applyBorder="1" applyAlignment="1">
      <alignment horizontal="center" vertical="center" wrapText="1"/>
    </xf>
    <xf numFmtId="49" fontId="4" fillId="0" borderId="59"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6" fillId="0" borderId="44" xfId="0" applyFont="1" applyBorder="1" applyAlignment="1">
      <alignment horizontal="left"/>
    </xf>
    <xf numFmtId="0" fontId="6" fillId="0" borderId="32" xfId="0" applyFont="1" applyBorder="1" applyAlignment="1">
      <alignment horizontal="left"/>
    </xf>
    <xf numFmtId="0" fontId="14" fillId="5" borderId="69" xfId="0" applyFont="1" applyFill="1" applyBorder="1" applyAlignment="1">
      <alignment horizontal="center" vertical="center"/>
    </xf>
    <xf numFmtId="0" fontId="14" fillId="5" borderId="60" xfId="0" applyFont="1" applyFill="1" applyBorder="1" applyAlignment="1">
      <alignment horizontal="center" vertical="center"/>
    </xf>
    <xf numFmtId="0" fontId="18" fillId="5" borderId="68" xfId="0" applyFont="1" applyFill="1" applyBorder="1" applyAlignment="1"/>
    <xf numFmtId="0" fontId="6" fillId="0" borderId="10" xfId="0" applyFont="1" applyBorder="1" applyAlignment="1">
      <alignment horizontal="left"/>
    </xf>
    <xf numFmtId="0" fontId="6" fillId="0" borderId="55" xfId="0" applyFont="1" applyBorder="1" applyAlignment="1">
      <alignment horizontal="left"/>
    </xf>
    <xf numFmtId="0" fontId="10" fillId="0" borderId="5" xfId="0" applyFont="1" applyBorder="1" applyAlignment="1"/>
    <xf numFmtId="0" fontId="2" fillId="5" borderId="4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5" xfId="0" applyFont="1" applyFill="1" applyBorder="1" applyAlignment="1">
      <alignment horizontal="center" vertical="center" wrapText="1"/>
    </xf>
    <xf numFmtId="49" fontId="4" fillId="0" borderId="58" xfId="0" applyNumberFormat="1" applyFont="1" applyBorder="1" applyAlignment="1">
      <alignment horizontal="center" vertical="center"/>
    </xf>
    <xf numFmtId="0" fontId="5" fillId="0" borderId="46" xfId="0" applyNumberFormat="1" applyFont="1" applyBorder="1" applyAlignment="1">
      <alignment vertical="center"/>
    </xf>
    <xf numFmtId="0" fontId="5" fillId="0" borderId="47" xfId="0" applyNumberFormat="1" applyFont="1" applyBorder="1" applyAlignment="1">
      <alignment vertical="center"/>
    </xf>
    <xf numFmtId="0" fontId="2" fillId="5" borderId="52"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5" xfId="0" applyFont="1" applyFill="1" applyBorder="1" applyAlignment="1">
      <alignment vertical="center" wrapText="1"/>
    </xf>
    <xf numFmtId="0" fontId="8" fillId="3" borderId="4"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8" fillId="3" borderId="55" xfId="0" applyFont="1" applyFill="1" applyBorder="1" applyAlignment="1">
      <alignment horizontal="center" wrapText="1"/>
    </xf>
    <xf numFmtId="0" fontId="5" fillId="3" borderId="59" xfId="0" applyFont="1" applyFill="1" applyBorder="1" applyAlignment="1">
      <alignment wrapText="1"/>
    </xf>
    <xf numFmtId="0" fontId="4" fillId="0" borderId="12" xfId="0" applyFont="1" applyFill="1" applyBorder="1" applyAlignment="1">
      <alignment horizontal="left" vertical="center" wrapText="1"/>
    </xf>
    <xf numFmtId="0" fontId="4" fillId="0" borderId="60" xfId="0"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9" fontId="5" fillId="0" borderId="55" xfId="0" applyNumberFormat="1" applyFont="1" applyBorder="1" applyAlignment="1">
      <alignment vertical="center"/>
    </xf>
    <xf numFmtId="49" fontId="5" fillId="0" borderId="23" xfId="0" applyNumberFormat="1" applyFont="1" applyBorder="1" applyAlignment="1">
      <alignment vertical="center"/>
    </xf>
    <xf numFmtId="0" fontId="8" fillId="0" borderId="7" xfId="0" applyFont="1" applyBorder="1" applyAlignment="1">
      <alignment horizontal="center" wrapText="1"/>
    </xf>
    <xf numFmtId="0" fontId="5" fillId="0" borderId="1" xfId="0" applyFont="1" applyBorder="1" applyAlignment="1">
      <alignment horizontal="center" wrapText="1"/>
    </xf>
    <xf numFmtId="0" fontId="8" fillId="0" borderId="10" xfId="0" applyFont="1" applyBorder="1" applyAlignment="1">
      <alignment horizontal="left" wrapText="1" indent="4"/>
    </xf>
    <xf numFmtId="0" fontId="5" fillId="0" borderId="55" xfId="0" applyFont="1" applyBorder="1" applyAlignment="1">
      <alignment horizontal="left" wrapText="1" indent="4"/>
    </xf>
    <xf numFmtId="0" fontId="5" fillId="0" borderId="23" xfId="0" applyFont="1" applyBorder="1" applyAlignment="1">
      <alignment horizontal="left" wrapText="1" indent="4"/>
    </xf>
    <xf numFmtId="0" fontId="32" fillId="9" borderId="61" xfId="0" applyFont="1" applyFill="1" applyBorder="1" applyAlignment="1">
      <alignment horizontal="center" vertical="center"/>
    </xf>
    <xf numFmtId="0" fontId="32" fillId="9" borderId="62" xfId="0" applyFont="1" applyFill="1" applyBorder="1" applyAlignment="1">
      <alignment horizontal="center" vertical="center"/>
    </xf>
    <xf numFmtId="0" fontId="32" fillId="9" borderId="63" xfId="0" applyFont="1" applyFill="1" applyBorder="1" applyAlignment="1">
      <alignment horizontal="center" vertical="center"/>
    </xf>
    <xf numFmtId="49" fontId="4" fillId="0" borderId="53" xfId="0" applyNumberFormat="1" applyFont="1" applyBorder="1" applyAlignment="1">
      <alignment horizontal="center" vertical="center" wrapText="1"/>
    </xf>
    <xf numFmtId="49" fontId="5" fillId="0" borderId="56" xfId="0" applyNumberFormat="1" applyFont="1" applyBorder="1" applyAlignment="1">
      <alignment horizontal="center" vertical="center" wrapText="1"/>
    </xf>
    <xf numFmtId="49" fontId="5" fillId="0" borderId="57" xfId="0" applyNumberFormat="1" applyFont="1" applyBorder="1" applyAlignment="1">
      <alignment horizontal="center" vertical="center" wrapText="1"/>
    </xf>
    <xf numFmtId="0" fontId="12" fillId="10" borderId="14" xfId="0" applyFont="1" applyFill="1" applyBorder="1" applyAlignment="1">
      <alignment horizontal="center" wrapText="1"/>
    </xf>
    <xf numFmtId="0" fontId="12" fillId="10" borderId="0" xfId="0" applyFont="1" applyFill="1" applyBorder="1" applyAlignment="1">
      <alignment horizontal="center" wrapText="1"/>
    </xf>
    <xf numFmtId="0" fontId="12" fillId="10" borderId="17" xfId="0" applyFont="1" applyFill="1" applyBorder="1" applyAlignment="1">
      <alignment horizontal="center" wrapText="1"/>
    </xf>
    <xf numFmtId="0" fontId="12" fillId="10" borderId="45" xfId="0" applyFont="1" applyFill="1" applyBorder="1" applyAlignment="1">
      <alignment horizontal="center" wrapText="1"/>
    </xf>
    <xf numFmtId="0" fontId="10" fillId="10" borderId="46" xfId="0" applyFont="1" applyFill="1" applyBorder="1" applyAlignment="1">
      <alignment horizontal="center" wrapText="1"/>
    </xf>
    <xf numFmtId="0" fontId="10" fillId="10" borderId="47" xfId="0" applyFont="1" applyFill="1" applyBorder="1" applyAlignment="1">
      <alignment horizontal="center" wrapText="1"/>
    </xf>
    <xf numFmtId="0" fontId="7" fillId="3" borderId="53" xfId="0" applyFont="1" applyFill="1" applyBorder="1" applyAlignment="1">
      <alignment horizontal="center" vertical="center" wrapText="1"/>
    </xf>
    <xf numFmtId="0" fontId="0" fillId="3" borderId="56" xfId="0" applyFill="1" applyBorder="1" applyAlignment="1">
      <alignment vertical="center" wrapText="1"/>
    </xf>
    <xf numFmtId="0" fontId="0" fillId="3" borderId="57" xfId="0" applyFill="1" applyBorder="1" applyAlignment="1">
      <alignment vertical="center" wrapText="1"/>
    </xf>
    <xf numFmtId="0" fontId="8" fillId="0" borderId="20" xfId="0" applyFont="1" applyBorder="1" applyAlignment="1">
      <alignment horizontal="center" vertical="center" wrapText="1"/>
    </xf>
    <xf numFmtId="0" fontId="5" fillId="0" borderId="64" xfId="0" applyFont="1" applyBorder="1" applyAlignment="1">
      <alignment horizontal="center" vertical="center" wrapText="1"/>
    </xf>
    <xf numFmtId="0" fontId="8"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8"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0" borderId="11" xfId="0" applyFont="1" applyBorder="1" applyAlignment="1">
      <alignment horizontal="left" wrapText="1" indent="6"/>
    </xf>
    <xf numFmtId="0" fontId="5" fillId="0" borderId="30" xfId="0" applyFont="1" applyBorder="1" applyAlignment="1">
      <alignment horizontal="left" wrapText="1" indent="6"/>
    </xf>
    <xf numFmtId="0" fontId="5" fillId="0" borderId="0" xfId="0" applyFont="1" applyBorder="1" applyAlignment="1">
      <alignment horizontal="left" wrapText="1" indent="6"/>
    </xf>
    <xf numFmtId="0" fontId="5" fillId="0" borderId="17" xfId="0" applyFont="1" applyBorder="1" applyAlignment="1">
      <alignment horizontal="left" wrapText="1" indent="6"/>
    </xf>
    <xf numFmtId="0" fontId="8" fillId="0" borderId="1" xfId="0" applyFont="1" applyBorder="1" applyAlignment="1">
      <alignment horizontal="center" wrapText="1"/>
    </xf>
    <xf numFmtId="0" fontId="5" fillId="0" borderId="5" xfId="0" applyFont="1" applyBorder="1" applyAlignment="1">
      <alignment horizontal="center" wrapText="1"/>
    </xf>
    <xf numFmtId="0" fontId="4" fillId="11" borderId="7" xfId="0" applyFont="1" applyFill="1" applyBorder="1" applyAlignment="1">
      <alignment vertical="center" wrapText="1"/>
    </xf>
    <xf numFmtId="0" fontId="7" fillId="11" borderId="1" xfId="0" applyFont="1" applyFill="1" applyBorder="1" applyAlignment="1">
      <alignment vertical="center"/>
    </xf>
    <xf numFmtId="0" fontId="7" fillId="11" borderId="5" xfId="0" applyFont="1" applyFill="1" applyBorder="1" applyAlignment="1">
      <alignment vertical="center"/>
    </xf>
    <xf numFmtId="49" fontId="4" fillId="0" borderId="19"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4" fillId="5" borderId="53"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7" xfId="0" applyFont="1" applyFill="1" applyBorder="1" applyAlignment="1">
      <alignment horizontal="center" vertical="center"/>
    </xf>
    <xf numFmtId="0" fontId="8" fillId="3" borderId="42"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4" fillId="0" borderId="4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9" fillId="3" borderId="60"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4" borderId="11" xfId="0" applyFont="1" applyFill="1" applyBorder="1" applyAlignment="1">
      <alignment horizontal="left" vertical="top" wrapText="1"/>
    </xf>
    <xf numFmtId="0" fontId="4" fillId="4" borderId="30"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17" xfId="0" applyFont="1" applyFill="1" applyBorder="1" applyAlignment="1">
      <alignment horizontal="left" vertical="top" wrapText="1"/>
    </xf>
    <xf numFmtId="0" fontId="8" fillId="0" borderId="53" xfId="0" applyFont="1" applyBorder="1" applyAlignment="1">
      <alignment horizontal="left" vertical="top" wrapText="1"/>
    </xf>
    <xf numFmtId="0" fontId="5" fillId="0" borderId="56" xfId="0" applyFont="1" applyBorder="1" applyAlignment="1">
      <alignment horizontal="left" vertical="top" wrapText="1"/>
    </xf>
    <xf numFmtId="0" fontId="5" fillId="0" borderId="57" xfId="0" applyFont="1" applyBorder="1" applyAlignment="1">
      <alignment horizontal="left" vertical="top" wrapText="1"/>
    </xf>
    <xf numFmtId="0" fontId="8" fillId="0" borderId="7" xfId="0" applyFont="1" applyBorder="1" applyAlignment="1">
      <alignment horizontal="left" wrapText="1" indent="4"/>
    </xf>
    <xf numFmtId="0" fontId="5" fillId="0" borderId="1" xfId="0" applyFont="1" applyBorder="1" applyAlignment="1">
      <alignment horizontal="left" wrapText="1" indent="4"/>
    </xf>
    <xf numFmtId="0" fontId="5" fillId="0" borderId="5" xfId="0" applyFont="1" applyBorder="1" applyAlignment="1">
      <alignment horizontal="left" wrapText="1" indent="4"/>
    </xf>
    <xf numFmtId="49" fontId="4" fillId="0" borderId="4" xfId="0" applyNumberFormat="1" applyFont="1" applyBorder="1" applyAlignment="1">
      <alignment horizontal="center" vertical="center" wrapText="1"/>
    </xf>
    <xf numFmtId="49" fontId="5" fillId="0" borderId="55" xfId="0" applyNumberFormat="1" applyFont="1" applyBorder="1" applyAlignment="1">
      <alignment vertical="center" wrapText="1"/>
    </xf>
    <xf numFmtId="49" fontId="5" fillId="0" borderId="23" xfId="0" applyNumberFormat="1" applyFont="1" applyBorder="1" applyAlignment="1">
      <alignment vertical="center" wrapText="1"/>
    </xf>
    <xf numFmtId="0" fontId="19" fillId="5" borderId="51" xfId="0" applyFont="1" applyFill="1" applyBorder="1" applyAlignment="1">
      <alignment horizontal="center" vertical="center"/>
    </xf>
    <xf numFmtId="0" fontId="19" fillId="5" borderId="13" xfId="0" applyFont="1" applyFill="1" applyBorder="1" applyAlignment="1">
      <alignment horizontal="center" vertical="center"/>
    </xf>
    <xf numFmtId="0" fontId="8" fillId="0" borderId="10" xfId="0" applyFont="1" applyFill="1" applyBorder="1" applyAlignment="1"/>
    <xf numFmtId="0" fontId="8" fillId="0" borderId="55" xfId="0" applyFont="1" applyFill="1" applyBorder="1" applyAlignment="1"/>
    <xf numFmtId="0" fontId="8" fillId="0" borderId="23" xfId="0" applyFont="1" applyFill="1" applyBorder="1" applyAlignment="1"/>
    <xf numFmtId="0" fontId="14" fillId="5" borderId="70" xfId="0" applyFont="1" applyFill="1" applyBorder="1" applyAlignment="1">
      <alignment horizontal="center"/>
    </xf>
    <xf numFmtId="0" fontId="18" fillId="5" borderId="46" xfId="0" applyFont="1" applyFill="1" applyBorder="1" applyAlignment="1"/>
    <xf numFmtId="0" fontId="18" fillId="5" borderId="47" xfId="0" applyFont="1" applyFill="1" applyBorder="1" applyAlignment="1"/>
    <xf numFmtId="0" fontId="14" fillId="5" borderId="12" xfId="0" applyFont="1" applyFill="1" applyBorder="1" applyAlignment="1">
      <alignment horizontal="center" vertical="center"/>
    </xf>
    <xf numFmtId="0" fontId="14" fillId="5" borderId="68" xfId="0" applyFont="1" applyFill="1" applyBorder="1" applyAlignment="1">
      <alignment horizontal="center" vertical="center"/>
    </xf>
    <xf numFmtId="0" fontId="14" fillId="5" borderId="45" xfId="0" applyFont="1" applyFill="1" applyBorder="1" applyAlignment="1">
      <alignment horizontal="center"/>
    </xf>
    <xf numFmtId="0" fontId="14" fillId="5" borderId="46" xfId="0" applyFont="1" applyFill="1" applyBorder="1" applyAlignment="1">
      <alignment horizontal="center"/>
    </xf>
    <xf numFmtId="0" fontId="14" fillId="5" borderId="47" xfId="0" applyFont="1" applyFill="1" applyBorder="1" applyAlignment="1">
      <alignment horizontal="center"/>
    </xf>
    <xf numFmtId="49" fontId="5" fillId="0" borderId="32" xfId="0" applyNumberFormat="1" applyFont="1" applyBorder="1" applyAlignment="1">
      <alignment vertical="center"/>
    </xf>
    <xf numFmtId="49" fontId="5" fillId="0" borderId="18" xfId="0" applyNumberFormat="1" applyFont="1" applyBorder="1" applyAlignment="1">
      <alignment vertical="center"/>
    </xf>
    <xf numFmtId="14" fontId="4" fillId="0" borderId="1" xfId="0" applyNumberFormat="1" applyFont="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352"/>
  <sheetViews>
    <sheetView showGridLines="0" tabSelected="1" topLeftCell="B322" zoomScale="80" zoomScaleNormal="80" workbookViewId="0">
      <selection activeCell="C226" sqref="C226:E226"/>
    </sheetView>
  </sheetViews>
  <sheetFormatPr defaultColWidth="9.1796875" defaultRowHeight="13" x14ac:dyDescent="0.3"/>
  <cols>
    <col min="1" max="1" width="3.453125" style="43" customWidth="1"/>
    <col min="2" max="2" width="78.7265625" style="43" customWidth="1"/>
    <col min="3" max="3" width="14.7265625" style="43" customWidth="1"/>
    <col min="4" max="5" width="18.7265625" style="43" customWidth="1"/>
    <col min="6" max="6" width="14.453125" style="43" customWidth="1"/>
    <col min="7" max="7" width="11.1796875" style="43" customWidth="1"/>
    <col min="8" max="8" width="9.7265625" style="43" customWidth="1"/>
    <col min="9" max="9" width="10.453125" style="43" customWidth="1"/>
    <col min="10" max="10" width="10.1796875" style="43" customWidth="1"/>
    <col min="11" max="256" width="11.453125" style="43" customWidth="1"/>
    <col min="257" max="16384" width="9.1796875" style="43"/>
  </cols>
  <sheetData>
    <row r="1" spans="2:5" ht="38.25" customHeight="1" thickTop="1" thickBot="1" x14ac:dyDescent="0.35">
      <c r="B1" s="274" t="s">
        <v>0</v>
      </c>
      <c r="C1" s="275"/>
      <c r="D1" s="275"/>
      <c r="E1" s="276"/>
    </row>
    <row r="2" spans="2:5" ht="69" customHeight="1" thickBot="1" x14ac:dyDescent="0.35">
      <c r="B2" s="27" t="s">
        <v>1</v>
      </c>
      <c r="C2" s="277" t="s">
        <v>336</v>
      </c>
      <c r="D2" s="278"/>
      <c r="E2" s="279"/>
    </row>
    <row r="3" spans="2:5" ht="39.75" customHeight="1" thickBot="1" x14ac:dyDescent="0.35">
      <c r="B3" s="28" t="s">
        <v>2</v>
      </c>
      <c r="C3" s="277" t="s">
        <v>337</v>
      </c>
      <c r="D3" s="278"/>
      <c r="E3" s="279"/>
    </row>
    <row r="4" spans="2:5" ht="17.5" x14ac:dyDescent="0.35">
      <c r="B4" s="280" t="s">
        <v>3</v>
      </c>
      <c r="C4" s="281"/>
      <c r="D4" s="281"/>
      <c r="E4" s="282"/>
    </row>
    <row r="5" spans="2:5" ht="14" thickBot="1" x14ac:dyDescent="0.4">
      <c r="B5" s="283" t="s">
        <v>4</v>
      </c>
      <c r="C5" s="284"/>
      <c r="D5" s="284"/>
      <c r="E5" s="285"/>
    </row>
    <row r="6" spans="2:5" ht="24" customHeight="1" thickBot="1" x14ac:dyDescent="0.35">
      <c r="B6" s="196" t="s">
        <v>5</v>
      </c>
      <c r="C6" s="286">
        <v>93.123900000000006</v>
      </c>
      <c r="D6" s="287"/>
      <c r="E6" s="288"/>
    </row>
    <row r="7" spans="2:5" ht="31" x14ac:dyDescent="0.3">
      <c r="B7" s="29" t="s">
        <v>6</v>
      </c>
      <c r="C7" s="291" t="s">
        <v>7</v>
      </c>
      <c r="D7" s="292"/>
      <c r="E7" s="21" t="s">
        <v>8</v>
      </c>
    </row>
    <row r="8" spans="2:5" ht="15.5" x14ac:dyDescent="0.35">
      <c r="B8" s="163" t="s">
        <v>9</v>
      </c>
      <c r="C8" s="249">
        <v>0</v>
      </c>
      <c r="D8" s="248"/>
      <c r="E8" s="164">
        <v>0</v>
      </c>
    </row>
    <row r="9" spans="2:5" ht="15.5" x14ac:dyDescent="0.35">
      <c r="B9" s="30" t="s">
        <v>10</v>
      </c>
      <c r="C9" s="249">
        <v>3496850</v>
      </c>
      <c r="D9" s="248"/>
      <c r="E9" s="164">
        <v>93.123900000000006</v>
      </c>
    </row>
    <row r="10" spans="2:5" ht="20.5" x14ac:dyDescent="0.35">
      <c r="B10" s="31" t="s">
        <v>11</v>
      </c>
      <c r="C10" s="293" t="s">
        <v>12</v>
      </c>
      <c r="D10" s="293"/>
      <c r="E10" s="16" t="s">
        <v>12</v>
      </c>
    </row>
    <row r="11" spans="2:5" ht="15.5" x14ac:dyDescent="0.35">
      <c r="B11" s="165" t="s">
        <v>13</v>
      </c>
      <c r="C11" s="249">
        <v>0</v>
      </c>
      <c r="D11" s="248"/>
      <c r="E11" s="164">
        <v>0</v>
      </c>
    </row>
    <row r="12" spans="2:5" ht="15.5" x14ac:dyDescent="0.35">
      <c r="B12" s="165" t="s">
        <v>14</v>
      </c>
      <c r="C12" s="249">
        <v>3496850</v>
      </c>
      <c r="D12" s="248"/>
      <c r="E12" s="164">
        <v>93.123900000000006</v>
      </c>
    </row>
    <row r="13" spans="2:5" ht="15.5" x14ac:dyDescent="0.35">
      <c r="B13" s="166" t="s">
        <v>15</v>
      </c>
      <c r="C13" s="294">
        <v>0</v>
      </c>
      <c r="D13" s="295"/>
      <c r="E13" s="167">
        <v>0</v>
      </c>
    </row>
    <row r="14" spans="2:5" ht="22" customHeight="1" x14ac:dyDescent="0.3">
      <c r="B14" s="302" t="s">
        <v>16</v>
      </c>
      <c r="C14" s="303"/>
      <c r="D14" s="303"/>
      <c r="E14" s="304"/>
    </row>
    <row r="15" spans="2:5" ht="31" x14ac:dyDescent="0.3">
      <c r="B15" s="32" t="s">
        <v>17</v>
      </c>
      <c r="C15" s="4" t="s">
        <v>18</v>
      </c>
      <c r="D15" s="4" t="s">
        <v>19</v>
      </c>
      <c r="E15" s="17" t="s">
        <v>20</v>
      </c>
    </row>
    <row r="16" spans="2:5" ht="15.5" x14ac:dyDescent="0.3">
      <c r="B16" s="32" t="s">
        <v>21</v>
      </c>
      <c r="C16" s="4" t="s">
        <v>22</v>
      </c>
      <c r="D16" s="4">
        <v>817</v>
      </c>
      <c r="E16" s="17">
        <v>817</v>
      </c>
    </row>
    <row r="17" spans="2:5" ht="15.5" x14ac:dyDescent="0.35">
      <c r="B17" s="33" t="s">
        <v>23</v>
      </c>
      <c r="C17" s="4" t="s">
        <v>22</v>
      </c>
      <c r="D17" s="4">
        <v>1</v>
      </c>
      <c r="E17" s="17">
        <v>1</v>
      </c>
    </row>
    <row r="18" spans="2:5" ht="15.5" x14ac:dyDescent="0.35">
      <c r="B18" s="33" t="s">
        <v>24</v>
      </c>
      <c r="C18" s="4" t="s">
        <v>22</v>
      </c>
      <c r="D18" s="4"/>
      <c r="E18" s="17"/>
    </row>
    <row r="19" spans="2:5" ht="15.5" x14ac:dyDescent="0.35">
      <c r="B19" s="33" t="s">
        <v>25</v>
      </c>
      <c r="C19" s="4" t="s">
        <v>22</v>
      </c>
      <c r="D19" s="4">
        <v>816</v>
      </c>
      <c r="E19" s="17">
        <v>816</v>
      </c>
    </row>
    <row r="20" spans="2:5" ht="15.5" x14ac:dyDescent="0.35">
      <c r="B20" s="33" t="s">
        <v>24</v>
      </c>
      <c r="C20" s="4" t="s">
        <v>22</v>
      </c>
      <c r="D20" s="4"/>
      <c r="E20" s="17"/>
    </row>
    <row r="21" spans="2:5" ht="15.5" x14ac:dyDescent="0.3">
      <c r="B21" s="34" t="s">
        <v>26</v>
      </c>
      <c r="C21" s="4" t="s">
        <v>27</v>
      </c>
      <c r="D21" s="1">
        <v>0</v>
      </c>
      <c r="E21" s="18">
        <v>0</v>
      </c>
    </row>
    <row r="22" spans="2:5" ht="20.25" customHeight="1" x14ac:dyDescent="0.3">
      <c r="B22" s="34" t="s">
        <v>28</v>
      </c>
      <c r="C22" s="4" t="s">
        <v>27</v>
      </c>
      <c r="D22" s="1">
        <v>0</v>
      </c>
      <c r="E22" s="18">
        <v>0</v>
      </c>
    </row>
    <row r="23" spans="2:5" ht="31" x14ac:dyDescent="0.3">
      <c r="B23" s="34" t="s">
        <v>29</v>
      </c>
      <c r="C23" s="4" t="s">
        <v>30</v>
      </c>
      <c r="D23" s="1">
        <v>0</v>
      </c>
      <c r="E23" s="18">
        <v>0</v>
      </c>
    </row>
    <row r="24" spans="2:5" ht="31" x14ac:dyDescent="0.3">
      <c r="B24" s="34" t="s">
        <v>31</v>
      </c>
      <c r="C24" s="4" t="s">
        <v>30</v>
      </c>
      <c r="D24" s="1">
        <v>0</v>
      </c>
      <c r="E24" s="18">
        <v>0</v>
      </c>
    </row>
    <row r="25" spans="2:5" ht="31" x14ac:dyDescent="0.3">
      <c r="B25" s="34" t="s">
        <v>32</v>
      </c>
      <c r="C25" s="4" t="s">
        <v>30</v>
      </c>
      <c r="D25" s="1">
        <v>0</v>
      </c>
      <c r="E25" s="18">
        <v>0</v>
      </c>
    </row>
    <row r="26" spans="2:5" ht="31" x14ac:dyDescent="0.3">
      <c r="B26" s="34" t="s">
        <v>33</v>
      </c>
      <c r="C26" s="4" t="s">
        <v>30</v>
      </c>
      <c r="D26" s="1">
        <v>0</v>
      </c>
      <c r="E26" s="18">
        <v>0</v>
      </c>
    </row>
    <row r="27" spans="2:5" ht="31" x14ac:dyDescent="0.3">
      <c r="B27" s="34" t="s">
        <v>34</v>
      </c>
      <c r="C27" s="4" t="s">
        <v>30</v>
      </c>
      <c r="D27" s="1">
        <v>0</v>
      </c>
      <c r="E27" s="18">
        <v>0</v>
      </c>
    </row>
    <row r="28" spans="2:5" ht="31" x14ac:dyDescent="0.3">
      <c r="B28" s="34" t="s">
        <v>35</v>
      </c>
      <c r="C28" s="4" t="s">
        <v>30</v>
      </c>
      <c r="D28" s="1">
        <v>0</v>
      </c>
      <c r="E28" s="18">
        <v>0</v>
      </c>
    </row>
    <row r="29" spans="2:5" ht="72" customHeight="1" x14ac:dyDescent="0.35">
      <c r="B29" s="34" t="s">
        <v>36</v>
      </c>
      <c r="C29" s="197" t="s">
        <v>37</v>
      </c>
      <c r="D29" s="5"/>
      <c r="E29" s="19" t="s">
        <v>38</v>
      </c>
    </row>
    <row r="30" spans="2:5" ht="33.75" customHeight="1" x14ac:dyDescent="0.35">
      <c r="B30" s="34" t="s">
        <v>39</v>
      </c>
      <c r="C30" s="4" t="s">
        <v>40</v>
      </c>
      <c r="D30" s="5"/>
      <c r="E30" s="19" t="s">
        <v>38</v>
      </c>
    </row>
    <row r="31" spans="2:5" ht="32.15" customHeight="1" x14ac:dyDescent="0.35">
      <c r="B31" s="34" t="s">
        <v>41</v>
      </c>
      <c r="C31" s="4" t="s">
        <v>40</v>
      </c>
      <c r="D31" s="5"/>
      <c r="E31" s="19" t="s">
        <v>38</v>
      </c>
    </row>
    <row r="32" spans="2:5" ht="16" thickBot="1" x14ac:dyDescent="0.35">
      <c r="B32" s="35" t="s">
        <v>42</v>
      </c>
      <c r="C32" s="6" t="s">
        <v>30</v>
      </c>
      <c r="D32" s="192">
        <v>7.5</v>
      </c>
      <c r="E32" s="193">
        <v>6.9</v>
      </c>
    </row>
    <row r="33" spans="2:5" ht="16" thickBot="1" x14ac:dyDescent="0.35">
      <c r="B33" s="36" t="s">
        <v>43</v>
      </c>
      <c r="C33" s="7" t="s">
        <v>44</v>
      </c>
      <c r="D33" s="194">
        <v>0</v>
      </c>
      <c r="E33" s="195">
        <v>0</v>
      </c>
    </row>
    <row r="34" spans="2:5" ht="13.5" x14ac:dyDescent="0.35">
      <c r="B34" s="296" t="s">
        <v>11</v>
      </c>
      <c r="C34" s="297"/>
      <c r="D34" s="298"/>
      <c r="E34" s="299"/>
    </row>
    <row r="35" spans="2:5" ht="13.5" x14ac:dyDescent="0.35">
      <c r="B35" s="333" t="s">
        <v>45</v>
      </c>
      <c r="C35" s="334"/>
      <c r="D35" s="334"/>
      <c r="E35" s="335"/>
    </row>
    <row r="36" spans="2:5" ht="57.75" customHeight="1" x14ac:dyDescent="0.3">
      <c r="B36" s="37" t="s">
        <v>46</v>
      </c>
      <c r="C36" s="289" t="s">
        <v>47</v>
      </c>
      <c r="D36" s="290"/>
      <c r="E36" s="20" t="s">
        <v>48</v>
      </c>
    </row>
    <row r="37" spans="2:5" ht="15.5" x14ac:dyDescent="0.3">
      <c r="B37" s="202"/>
      <c r="C37" s="256">
        <v>0</v>
      </c>
      <c r="D37" s="257"/>
      <c r="E37" s="168"/>
    </row>
    <row r="38" spans="2:5" ht="15.5" x14ac:dyDescent="0.3">
      <c r="B38" s="202"/>
      <c r="C38" s="256">
        <v>0</v>
      </c>
      <c r="D38" s="257"/>
      <c r="E38" s="168"/>
    </row>
    <row r="39" spans="2:5" ht="15.5" x14ac:dyDescent="0.3">
      <c r="B39" s="202"/>
      <c r="C39" s="256">
        <v>0</v>
      </c>
      <c r="D39" s="257"/>
      <c r="E39" s="168"/>
    </row>
    <row r="40" spans="2:5" ht="15.5" x14ac:dyDescent="0.3">
      <c r="B40" s="202"/>
      <c r="C40" s="256">
        <v>0</v>
      </c>
      <c r="D40" s="257"/>
      <c r="E40" s="168"/>
    </row>
    <row r="41" spans="2:5" ht="15.5" x14ac:dyDescent="0.3">
      <c r="B41" s="202"/>
      <c r="C41" s="256">
        <v>0</v>
      </c>
      <c r="D41" s="257"/>
      <c r="E41" s="168"/>
    </row>
    <row r="42" spans="2:5" ht="15.5" x14ac:dyDescent="0.3">
      <c r="B42" s="202"/>
      <c r="C42" s="256">
        <v>0</v>
      </c>
      <c r="D42" s="257"/>
      <c r="E42" s="168"/>
    </row>
    <row r="43" spans="2:5" ht="15.5" x14ac:dyDescent="0.35">
      <c r="B43" s="169"/>
      <c r="C43" s="258">
        <v>0</v>
      </c>
      <c r="D43" s="259"/>
      <c r="E43" s="170"/>
    </row>
    <row r="44" spans="2:5" ht="15.5" x14ac:dyDescent="0.35">
      <c r="B44" s="169"/>
      <c r="C44" s="258">
        <v>0</v>
      </c>
      <c r="D44" s="259"/>
      <c r="E44" s="170"/>
    </row>
    <row r="45" spans="2:5" ht="13.5" x14ac:dyDescent="0.35">
      <c r="B45" s="271" t="s">
        <v>49</v>
      </c>
      <c r="C45" s="272"/>
      <c r="D45" s="272"/>
      <c r="E45" s="273"/>
    </row>
    <row r="46" spans="2:5" ht="13.5" x14ac:dyDescent="0.35">
      <c r="B46" s="269" t="s">
        <v>46</v>
      </c>
      <c r="C46" s="270"/>
      <c r="D46" s="300" t="s">
        <v>47</v>
      </c>
      <c r="E46" s="301"/>
    </row>
    <row r="47" spans="2:5" ht="15.5" x14ac:dyDescent="0.3">
      <c r="B47" s="247"/>
      <c r="C47" s="248"/>
      <c r="D47" s="249">
        <v>0</v>
      </c>
      <c r="E47" s="250"/>
    </row>
    <row r="48" spans="2:5" ht="15.5" x14ac:dyDescent="0.3">
      <c r="B48" s="247"/>
      <c r="C48" s="248"/>
      <c r="D48" s="249">
        <v>0</v>
      </c>
      <c r="E48" s="250"/>
    </row>
    <row r="49" spans="2:5" ht="15.5" x14ac:dyDescent="0.3">
      <c r="B49" s="247"/>
      <c r="C49" s="248"/>
      <c r="D49" s="249">
        <v>0</v>
      </c>
      <c r="E49" s="250"/>
    </row>
    <row r="50" spans="2:5" ht="15.5" x14ac:dyDescent="0.3">
      <c r="B50" s="247"/>
      <c r="C50" s="248"/>
      <c r="D50" s="249">
        <v>0</v>
      </c>
      <c r="E50" s="250"/>
    </row>
    <row r="51" spans="2:5" ht="15.5" x14ac:dyDescent="0.3">
      <c r="B51" s="247"/>
      <c r="C51" s="248"/>
      <c r="D51" s="249">
        <v>0</v>
      </c>
      <c r="E51" s="250"/>
    </row>
    <row r="52" spans="2:5" ht="15.5" x14ac:dyDescent="0.3">
      <c r="B52" s="247"/>
      <c r="C52" s="248"/>
      <c r="D52" s="249">
        <v>0</v>
      </c>
      <c r="E52" s="250"/>
    </row>
    <row r="53" spans="2:5" ht="15.5" x14ac:dyDescent="0.3">
      <c r="B53" s="247"/>
      <c r="C53" s="248"/>
      <c r="D53" s="249">
        <v>0</v>
      </c>
      <c r="E53" s="250"/>
    </row>
    <row r="54" spans="2:5" ht="15.5" x14ac:dyDescent="0.3">
      <c r="B54" s="311"/>
      <c r="C54" s="295"/>
      <c r="D54" s="294">
        <v>0</v>
      </c>
      <c r="E54" s="312"/>
    </row>
    <row r="55" spans="2:5" ht="17.149999999999999" customHeight="1" x14ac:dyDescent="0.3">
      <c r="B55" s="211" t="s">
        <v>50</v>
      </c>
      <c r="C55" s="212"/>
      <c r="D55" s="212"/>
      <c r="E55" s="213"/>
    </row>
    <row r="56" spans="2:5" ht="31" x14ac:dyDescent="0.3">
      <c r="B56" s="198" t="s">
        <v>51</v>
      </c>
      <c r="C56" s="3" t="s">
        <v>18</v>
      </c>
      <c r="D56" s="2" t="s">
        <v>19</v>
      </c>
      <c r="E56" s="22" t="s">
        <v>20</v>
      </c>
    </row>
    <row r="57" spans="2:5" x14ac:dyDescent="0.3">
      <c r="B57" s="38" t="s">
        <v>52</v>
      </c>
      <c r="C57" s="8" t="s">
        <v>27</v>
      </c>
      <c r="D57" s="171">
        <v>11003</v>
      </c>
      <c r="E57" s="171">
        <v>11300</v>
      </c>
    </row>
    <row r="58" spans="2:5" ht="26" x14ac:dyDescent="0.3">
      <c r="B58" s="38" t="s">
        <v>53</v>
      </c>
      <c r="C58" s="8" t="s">
        <v>27</v>
      </c>
      <c r="D58" s="171">
        <v>9969</v>
      </c>
      <c r="E58" s="171">
        <v>8858</v>
      </c>
    </row>
    <row r="59" spans="2:5" x14ac:dyDescent="0.3">
      <c r="B59" s="38" t="s">
        <v>54</v>
      </c>
      <c r="C59" s="8" t="s">
        <v>27</v>
      </c>
      <c r="D59" s="172">
        <f>SUM(D60:D62)</f>
        <v>1042</v>
      </c>
      <c r="E59" s="172">
        <f>SUM(E60:E62)</f>
        <v>1729</v>
      </c>
    </row>
    <row r="60" spans="2:5" x14ac:dyDescent="0.3">
      <c r="B60" s="38" t="s">
        <v>55</v>
      </c>
      <c r="C60" s="8" t="s">
        <v>27</v>
      </c>
      <c r="D60" s="172">
        <f>D57-D58-961</f>
        <v>73</v>
      </c>
      <c r="E60" s="172">
        <f>E57-E58-927</f>
        <v>1515</v>
      </c>
    </row>
    <row r="61" spans="2:5" x14ac:dyDescent="0.3">
      <c r="B61" s="38" t="s">
        <v>56</v>
      </c>
      <c r="C61" s="8" t="s">
        <v>27</v>
      </c>
      <c r="D61" s="171">
        <v>160</v>
      </c>
      <c r="E61" s="171">
        <v>-180</v>
      </c>
    </row>
    <row r="62" spans="2:5" x14ac:dyDescent="0.3">
      <c r="B62" s="39" t="s">
        <v>57</v>
      </c>
      <c r="C62" s="8" t="s">
        <v>27</v>
      </c>
      <c r="D62" s="171">
        <v>809</v>
      </c>
      <c r="E62" s="171">
        <v>394</v>
      </c>
    </row>
    <row r="63" spans="2:5" ht="39" x14ac:dyDescent="0.3">
      <c r="B63" s="38" t="s">
        <v>58</v>
      </c>
      <c r="C63" s="8" t="s">
        <v>27</v>
      </c>
      <c r="D63" s="171"/>
      <c r="E63" s="171"/>
    </row>
    <row r="64" spans="2:5" x14ac:dyDescent="0.3">
      <c r="B64" s="38" t="s">
        <v>59</v>
      </c>
      <c r="C64" s="8" t="s">
        <v>27</v>
      </c>
      <c r="D64" s="172">
        <f>D59-D63</f>
        <v>1042</v>
      </c>
      <c r="E64" s="172">
        <f>E59-E63</f>
        <v>1729</v>
      </c>
    </row>
    <row r="65" spans="2:5" x14ac:dyDescent="0.3">
      <c r="B65" s="38" t="s">
        <v>60</v>
      </c>
      <c r="C65" s="8" t="s">
        <v>27</v>
      </c>
      <c r="D65" s="171">
        <v>9078</v>
      </c>
      <c r="E65" s="171">
        <v>8047</v>
      </c>
    </row>
    <row r="66" spans="2:5" x14ac:dyDescent="0.3">
      <c r="B66" s="38" t="s">
        <v>61</v>
      </c>
      <c r="C66" s="9" t="s">
        <v>27</v>
      </c>
      <c r="D66" s="171">
        <v>2001</v>
      </c>
      <c r="E66" s="171">
        <v>1887</v>
      </c>
    </row>
    <row r="67" spans="2:5" ht="13.5" thickBot="1" x14ac:dyDescent="0.35">
      <c r="B67" s="38" t="s">
        <v>62</v>
      </c>
      <c r="C67" s="9" t="s">
        <v>27</v>
      </c>
      <c r="D67" s="171">
        <v>9233</v>
      </c>
      <c r="E67" s="171">
        <v>10495</v>
      </c>
    </row>
    <row r="68" spans="2:5" ht="121.5" customHeight="1" thickBot="1" x14ac:dyDescent="0.35">
      <c r="B68" s="260" t="s">
        <v>63</v>
      </c>
      <c r="C68" s="261"/>
      <c r="D68" s="251" t="s">
        <v>339</v>
      </c>
      <c r="E68" s="223"/>
    </row>
    <row r="69" spans="2:5" ht="52.5" customHeight="1" thickBot="1" x14ac:dyDescent="0.35">
      <c r="B69" s="252" t="s">
        <v>64</v>
      </c>
      <c r="C69" s="253"/>
      <c r="D69" s="222" t="s">
        <v>338</v>
      </c>
      <c r="E69" s="223"/>
    </row>
    <row r="70" spans="2:5" ht="154.5" customHeight="1" thickBot="1" x14ac:dyDescent="0.35">
      <c r="B70" s="252" t="s">
        <v>65</v>
      </c>
      <c r="C70" s="253"/>
      <c r="D70" s="313" t="s">
        <v>340</v>
      </c>
      <c r="E70" s="314"/>
    </row>
    <row r="71" spans="2:5" ht="52.5" customHeight="1" x14ac:dyDescent="0.3">
      <c r="B71" s="318" t="s">
        <v>66</v>
      </c>
      <c r="C71" s="319"/>
      <c r="D71" s="320" t="s">
        <v>67</v>
      </c>
      <c r="E71" s="321"/>
    </row>
    <row r="72" spans="2:5" ht="52.5" customHeight="1" x14ac:dyDescent="0.3">
      <c r="B72" s="252" t="s">
        <v>68</v>
      </c>
      <c r="C72" s="253"/>
      <c r="D72" s="254"/>
      <c r="E72" s="255"/>
    </row>
    <row r="73" spans="2:5" ht="88" customHeight="1" x14ac:dyDescent="0.3">
      <c r="B73" s="252" t="s">
        <v>341</v>
      </c>
      <c r="C73" s="253"/>
      <c r="D73" s="254"/>
      <c r="E73" s="255"/>
    </row>
    <row r="74" spans="2:5" ht="52.5" customHeight="1" x14ac:dyDescent="0.3">
      <c r="B74" s="252" t="s">
        <v>69</v>
      </c>
      <c r="C74" s="253"/>
      <c r="D74" s="254"/>
      <c r="E74" s="255"/>
    </row>
    <row r="75" spans="2:5" ht="52.5" customHeight="1" x14ac:dyDescent="0.3">
      <c r="B75" s="324" t="s">
        <v>70</v>
      </c>
      <c r="C75" s="325"/>
      <c r="D75" s="322" t="s">
        <v>342</v>
      </c>
      <c r="E75" s="323"/>
    </row>
    <row r="76" spans="2:5" ht="37" customHeight="1" thickBot="1" x14ac:dyDescent="0.35">
      <c r="B76" s="326" t="s">
        <v>71</v>
      </c>
      <c r="C76" s="327"/>
      <c r="D76" s="328"/>
      <c r="E76" s="329"/>
    </row>
    <row r="77" spans="2:5" ht="57" customHeight="1" thickBot="1" x14ac:dyDescent="0.35">
      <c r="B77" s="330" t="s">
        <v>343</v>
      </c>
      <c r="C77" s="331"/>
      <c r="D77" s="331"/>
      <c r="E77" s="332"/>
    </row>
    <row r="78" spans="2:5" ht="36" customHeight="1" thickBot="1" x14ac:dyDescent="0.35">
      <c r="B78" s="173" t="s">
        <v>72</v>
      </c>
      <c r="C78" s="315" t="s">
        <v>344</v>
      </c>
      <c r="D78" s="316"/>
      <c r="E78" s="317"/>
    </row>
    <row r="79" spans="2:5" ht="26.25" customHeight="1" thickBot="1" x14ac:dyDescent="0.35">
      <c r="B79" s="308" t="s">
        <v>73</v>
      </c>
      <c r="C79" s="309"/>
      <c r="D79" s="309"/>
      <c r="E79" s="310"/>
    </row>
    <row r="80" spans="2:5" ht="30" customHeight="1" x14ac:dyDescent="0.3">
      <c r="B80" s="132" t="s">
        <v>74</v>
      </c>
      <c r="C80" s="305" t="str">
        <f>C2</f>
        <v>"Морочь"</v>
      </c>
      <c r="D80" s="306"/>
      <c r="E80" s="307"/>
    </row>
    <row r="81" spans="2:5" ht="24" customHeight="1" x14ac:dyDescent="0.3">
      <c r="B81" s="133" t="s">
        <v>2</v>
      </c>
      <c r="C81" s="262" t="str">
        <f>C3</f>
        <v>600123604</v>
      </c>
      <c r="D81" s="225"/>
      <c r="E81" s="226"/>
    </row>
    <row r="82" spans="2:5" ht="15.5" x14ac:dyDescent="0.3">
      <c r="B82" s="133" t="s">
        <v>75</v>
      </c>
      <c r="C82" s="263" t="s">
        <v>345</v>
      </c>
      <c r="D82" s="264"/>
      <c r="E82" s="265"/>
    </row>
    <row r="83" spans="2:5" ht="15.5" x14ac:dyDescent="0.3">
      <c r="B83" s="133" t="s">
        <v>76</v>
      </c>
      <c r="C83" s="263" t="s">
        <v>1</v>
      </c>
      <c r="D83" s="264"/>
      <c r="E83" s="265"/>
    </row>
    <row r="84" spans="2:5" ht="39.75" customHeight="1" x14ac:dyDescent="0.3">
      <c r="B84" s="133" t="s">
        <v>77</v>
      </c>
      <c r="C84" s="263" t="s">
        <v>78</v>
      </c>
      <c r="D84" s="264"/>
      <c r="E84" s="265"/>
    </row>
    <row r="85" spans="2:5" ht="15.5" x14ac:dyDescent="0.3">
      <c r="B85" s="133" t="s">
        <v>18</v>
      </c>
      <c r="C85" s="263" t="s">
        <v>79</v>
      </c>
      <c r="D85" s="264"/>
      <c r="E85" s="265"/>
    </row>
    <row r="86" spans="2:5" ht="50.25" customHeight="1" x14ac:dyDescent="0.3">
      <c r="B86" s="133" t="s">
        <v>80</v>
      </c>
      <c r="C86" s="224" t="s">
        <v>346</v>
      </c>
      <c r="D86" s="225"/>
      <c r="E86" s="226"/>
    </row>
    <row r="87" spans="2:5" ht="9.75" customHeight="1" x14ac:dyDescent="0.35">
      <c r="B87" s="144"/>
      <c r="C87" s="47"/>
      <c r="D87" s="47"/>
      <c r="E87" s="48"/>
    </row>
    <row r="88" spans="2:5" ht="17.5" x14ac:dyDescent="0.35">
      <c r="B88" s="145" t="s">
        <v>81</v>
      </c>
      <c r="C88" s="227" t="str">
        <f>D68</f>
        <v>"_07__"__марта___2024 г.</v>
      </c>
      <c r="D88" s="228"/>
      <c r="E88" s="229"/>
    </row>
    <row r="89" spans="2:5" ht="17.5" x14ac:dyDescent="0.35">
      <c r="B89" s="145" t="s">
        <v>82</v>
      </c>
      <c r="C89" s="354">
        <v>45371</v>
      </c>
      <c r="D89" s="228"/>
      <c r="E89" s="229"/>
    </row>
    <row r="90" spans="2:5" ht="19.5" customHeight="1" x14ac:dyDescent="0.35">
      <c r="B90" s="145" t="s">
        <v>83</v>
      </c>
      <c r="C90" s="227"/>
      <c r="D90" s="228"/>
      <c r="E90" s="229"/>
    </row>
    <row r="91" spans="2:5" ht="6" customHeight="1" thickBot="1" x14ac:dyDescent="0.4">
      <c r="B91" s="144"/>
      <c r="C91" s="47"/>
      <c r="D91" s="47"/>
      <c r="E91" s="48"/>
    </row>
    <row r="92" spans="2:5" ht="15.5" x14ac:dyDescent="0.3">
      <c r="B92" s="174" t="s">
        <v>84</v>
      </c>
      <c r="C92" s="175" t="s">
        <v>85</v>
      </c>
      <c r="D92" s="176" t="s">
        <v>86</v>
      </c>
      <c r="E92" s="177" t="s">
        <v>87</v>
      </c>
    </row>
    <row r="93" spans="2:5" ht="9.75" customHeight="1" thickBot="1" x14ac:dyDescent="0.35">
      <c r="B93" s="178">
        <v>1</v>
      </c>
      <c r="C93" s="179">
        <v>2</v>
      </c>
      <c r="D93" s="179">
        <v>3</v>
      </c>
      <c r="E93" s="180">
        <v>4</v>
      </c>
    </row>
    <row r="94" spans="2:5" ht="15" x14ac:dyDescent="0.3">
      <c r="B94" s="230" t="s">
        <v>88</v>
      </c>
      <c r="C94" s="231"/>
      <c r="D94" s="231"/>
      <c r="E94" s="49"/>
    </row>
    <row r="95" spans="2:5" ht="15.5" x14ac:dyDescent="0.35">
      <c r="B95" s="146" t="s">
        <v>89</v>
      </c>
      <c r="C95" s="50">
        <v>110</v>
      </c>
      <c r="D95" s="51">
        <v>30340</v>
      </c>
      <c r="E95" s="52">
        <v>29245</v>
      </c>
    </row>
    <row r="96" spans="2:5" ht="15.5" x14ac:dyDescent="0.35">
      <c r="B96" s="147" t="s">
        <v>90</v>
      </c>
      <c r="C96" s="10">
        <v>120</v>
      </c>
      <c r="D96" s="53"/>
      <c r="E96" s="54"/>
    </row>
    <row r="97" spans="2:5" ht="15.5" x14ac:dyDescent="0.35">
      <c r="B97" s="147" t="s">
        <v>91</v>
      </c>
      <c r="C97" s="10">
        <v>130</v>
      </c>
      <c r="D97" s="53"/>
      <c r="E97" s="55"/>
    </row>
    <row r="98" spans="2:5" ht="31" x14ac:dyDescent="0.35">
      <c r="B98" s="30" t="s">
        <v>92</v>
      </c>
      <c r="C98" s="10">
        <v>131</v>
      </c>
      <c r="D98" s="53"/>
      <c r="E98" s="55"/>
    </row>
    <row r="99" spans="2:5" ht="15.5" x14ac:dyDescent="0.35">
      <c r="B99" s="30" t="s">
        <v>93</v>
      </c>
      <c r="C99" s="10">
        <v>132</v>
      </c>
      <c r="D99" s="53"/>
      <c r="E99" s="55"/>
    </row>
    <row r="100" spans="2:5" ht="15.5" x14ac:dyDescent="0.35">
      <c r="B100" s="30" t="s">
        <v>94</v>
      </c>
      <c r="C100" s="10">
        <v>133</v>
      </c>
      <c r="D100" s="53"/>
      <c r="E100" s="55"/>
    </row>
    <row r="101" spans="2:5" ht="15.5" x14ac:dyDescent="0.35">
      <c r="B101" s="147" t="s">
        <v>95</v>
      </c>
      <c r="C101" s="10">
        <v>140</v>
      </c>
      <c r="D101" s="53">
        <v>21</v>
      </c>
      <c r="E101" s="55">
        <v>22</v>
      </c>
    </row>
    <row r="102" spans="2:5" ht="15.5" x14ac:dyDescent="0.35">
      <c r="B102" s="147" t="s">
        <v>96</v>
      </c>
      <c r="C102" s="10">
        <v>150</v>
      </c>
      <c r="D102" s="53"/>
      <c r="E102" s="55"/>
    </row>
    <row r="103" spans="2:5" ht="15.5" x14ac:dyDescent="0.35">
      <c r="B103" s="147" t="s">
        <v>97</v>
      </c>
      <c r="C103" s="10">
        <v>160</v>
      </c>
      <c r="D103" s="53"/>
      <c r="E103" s="55"/>
    </row>
    <row r="104" spans="2:5" ht="15.5" x14ac:dyDescent="0.35">
      <c r="B104" s="148" t="s">
        <v>98</v>
      </c>
      <c r="C104" s="57">
        <v>170</v>
      </c>
      <c r="D104" s="58"/>
      <c r="E104" s="59"/>
    </row>
    <row r="105" spans="2:5" ht="15.5" x14ac:dyDescent="0.35">
      <c r="B105" s="148" t="s">
        <v>99</v>
      </c>
      <c r="C105" s="57">
        <v>180</v>
      </c>
      <c r="D105" s="58"/>
      <c r="E105" s="59"/>
    </row>
    <row r="106" spans="2:5" ht="15" x14ac:dyDescent="0.3">
      <c r="B106" s="149" t="s">
        <v>100</v>
      </c>
      <c r="C106" s="60">
        <v>190</v>
      </c>
      <c r="D106" s="61">
        <v>30361</v>
      </c>
      <c r="E106" s="62">
        <v>29267</v>
      </c>
    </row>
    <row r="107" spans="2:5" ht="15.5" x14ac:dyDescent="0.35">
      <c r="B107" s="235" t="s">
        <v>101</v>
      </c>
      <c r="C107" s="236"/>
      <c r="D107" s="236"/>
      <c r="E107" s="63"/>
    </row>
    <row r="108" spans="2:5" ht="15.5" x14ac:dyDescent="0.35">
      <c r="B108" s="150" t="s">
        <v>102</v>
      </c>
      <c r="C108" s="64">
        <v>210</v>
      </c>
      <c r="D108" s="65">
        <v>16747</v>
      </c>
      <c r="E108" s="66">
        <v>14841</v>
      </c>
    </row>
    <row r="109" spans="2:5" ht="15.5" x14ac:dyDescent="0.35">
      <c r="B109" s="151" t="s">
        <v>103</v>
      </c>
      <c r="C109" s="57"/>
      <c r="D109" s="58"/>
      <c r="E109" s="59"/>
    </row>
    <row r="110" spans="2:5" ht="15.5" x14ac:dyDescent="0.35">
      <c r="B110" s="152" t="s">
        <v>104</v>
      </c>
      <c r="C110" s="50">
        <v>211</v>
      </c>
      <c r="D110" s="67">
        <v>2486</v>
      </c>
      <c r="E110" s="52">
        <v>2708</v>
      </c>
    </row>
    <row r="111" spans="2:5" ht="15.5" x14ac:dyDescent="0.35">
      <c r="B111" s="152" t="s">
        <v>105</v>
      </c>
      <c r="C111" s="50">
        <v>212</v>
      </c>
      <c r="D111" s="67">
        <v>12363</v>
      </c>
      <c r="E111" s="52">
        <v>10527</v>
      </c>
    </row>
    <row r="112" spans="2:5" ht="15.5" x14ac:dyDescent="0.35">
      <c r="B112" s="153" t="s">
        <v>106</v>
      </c>
      <c r="C112" s="50">
        <v>213</v>
      </c>
      <c r="D112" s="67">
        <v>1864</v>
      </c>
      <c r="E112" s="52">
        <v>1587</v>
      </c>
    </row>
    <row r="113" spans="2:5" ht="15.5" x14ac:dyDescent="0.35">
      <c r="B113" s="154" t="s">
        <v>107</v>
      </c>
      <c r="C113" s="10">
        <v>214</v>
      </c>
      <c r="D113" s="53">
        <v>34</v>
      </c>
      <c r="E113" s="55">
        <v>19</v>
      </c>
    </row>
    <row r="114" spans="2:5" ht="15.5" x14ac:dyDescent="0.35">
      <c r="B114" s="154" t="s">
        <v>108</v>
      </c>
      <c r="C114" s="10">
        <v>215</v>
      </c>
      <c r="D114" s="53"/>
      <c r="E114" s="55"/>
    </row>
    <row r="115" spans="2:5" ht="15.5" x14ac:dyDescent="0.35">
      <c r="B115" s="154" t="s">
        <v>109</v>
      </c>
      <c r="C115" s="10">
        <v>216</v>
      </c>
      <c r="D115" s="53"/>
      <c r="E115" s="55"/>
    </row>
    <row r="116" spans="2:5" ht="15.5" x14ac:dyDescent="0.35">
      <c r="B116" s="147" t="s">
        <v>110</v>
      </c>
      <c r="C116" s="10">
        <v>220</v>
      </c>
      <c r="D116" s="53"/>
      <c r="E116" s="55"/>
    </row>
    <row r="117" spans="2:5" ht="15.5" x14ac:dyDescent="0.35">
      <c r="B117" s="147" t="s">
        <v>111</v>
      </c>
      <c r="C117" s="10">
        <v>230</v>
      </c>
      <c r="D117" s="53">
        <v>128</v>
      </c>
      <c r="E117" s="55">
        <v>125</v>
      </c>
    </row>
    <row r="118" spans="2:5" ht="15.5" x14ac:dyDescent="0.35">
      <c r="B118" s="155" t="s">
        <v>112</v>
      </c>
      <c r="C118" s="10">
        <v>240</v>
      </c>
      <c r="D118" s="53">
        <v>1172</v>
      </c>
      <c r="E118" s="55">
        <v>1108</v>
      </c>
    </row>
    <row r="119" spans="2:5" ht="15.5" x14ac:dyDescent="0.35">
      <c r="B119" s="147" t="s">
        <v>113</v>
      </c>
      <c r="C119" s="10">
        <v>250</v>
      </c>
      <c r="D119" s="53">
        <v>270</v>
      </c>
      <c r="E119" s="55">
        <v>217</v>
      </c>
    </row>
    <row r="120" spans="2:5" ht="15.5" x14ac:dyDescent="0.35">
      <c r="B120" s="147" t="s">
        <v>114</v>
      </c>
      <c r="C120" s="10">
        <v>260</v>
      </c>
      <c r="D120" s="53"/>
      <c r="E120" s="55"/>
    </row>
    <row r="121" spans="2:5" ht="15.75" customHeight="1" x14ac:dyDescent="0.35">
      <c r="B121" s="199" t="s">
        <v>115</v>
      </c>
      <c r="C121" s="10">
        <v>270</v>
      </c>
      <c r="D121" s="53"/>
      <c r="E121" s="55"/>
    </row>
    <row r="122" spans="2:5" ht="15.5" x14ac:dyDescent="0.35">
      <c r="B122" s="147" t="s">
        <v>116</v>
      </c>
      <c r="C122" s="10">
        <v>280</v>
      </c>
      <c r="D122" s="53"/>
      <c r="E122" s="55"/>
    </row>
    <row r="123" spans="2:5" ht="15" x14ac:dyDescent="0.3">
      <c r="B123" s="156" t="s">
        <v>117</v>
      </c>
      <c r="C123" s="68">
        <v>290</v>
      </c>
      <c r="D123" s="69">
        <v>18317</v>
      </c>
      <c r="E123" s="70">
        <v>16291</v>
      </c>
    </row>
    <row r="124" spans="2:5" ht="15.5" thickBot="1" x14ac:dyDescent="0.35">
      <c r="B124" s="149" t="s">
        <v>118</v>
      </c>
      <c r="C124" s="60">
        <v>300</v>
      </c>
      <c r="D124" s="71">
        <v>48678</v>
      </c>
      <c r="E124" s="62">
        <v>45558</v>
      </c>
    </row>
    <row r="125" spans="2:5" ht="15.5" x14ac:dyDescent="0.3">
      <c r="B125" s="181" t="s">
        <v>119</v>
      </c>
      <c r="C125" s="182" t="s">
        <v>85</v>
      </c>
      <c r="D125" s="176" t="s">
        <v>86</v>
      </c>
      <c r="E125" s="177" t="s">
        <v>87</v>
      </c>
    </row>
    <row r="126" spans="2:5" ht="11.25" customHeight="1" x14ac:dyDescent="0.3">
      <c r="B126" s="183">
        <v>1</v>
      </c>
      <c r="C126" s="184">
        <v>2</v>
      </c>
      <c r="D126" s="184">
        <v>3</v>
      </c>
      <c r="E126" s="185">
        <v>4</v>
      </c>
    </row>
    <row r="127" spans="2:5" ht="15.5" x14ac:dyDescent="0.35">
      <c r="B127" s="230" t="s">
        <v>120</v>
      </c>
      <c r="C127" s="231"/>
      <c r="D127" s="231"/>
      <c r="E127" s="72"/>
    </row>
    <row r="128" spans="2:5" ht="15.5" x14ac:dyDescent="0.35">
      <c r="B128" s="146" t="s">
        <v>121</v>
      </c>
      <c r="C128" s="50">
        <v>410</v>
      </c>
      <c r="D128" s="67">
        <v>3755</v>
      </c>
      <c r="E128" s="52">
        <v>3755</v>
      </c>
    </row>
    <row r="129" spans="2:5" ht="15.5" x14ac:dyDescent="0.35">
      <c r="B129" s="146" t="s">
        <v>122</v>
      </c>
      <c r="C129" s="50">
        <v>420</v>
      </c>
      <c r="D129" s="67"/>
      <c r="E129" s="52"/>
    </row>
    <row r="130" spans="2:5" ht="15.5" x14ac:dyDescent="0.35">
      <c r="B130" s="146" t="s">
        <v>123</v>
      </c>
      <c r="C130" s="50">
        <v>430</v>
      </c>
      <c r="D130" s="67"/>
      <c r="E130" s="52"/>
    </row>
    <row r="131" spans="2:5" ht="15.5" x14ac:dyDescent="0.35">
      <c r="B131" s="147" t="s">
        <v>124</v>
      </c>
      <c r="C131" s="10">
        <v>440</v>
      </c>
      <c r="D131" s="53"/>
      <c r="E131" s="55"/>
    </row>
    <row r="132" spans="2:5" ht="15.5" x14ac:dyDescent="0.35">
      <c r="B132" s="147" t="s">
        <v>125</v>
      </c>
      <c r="C132" s="10">
        <v>450</v>
      </c>
      <c r="D132" s="53">
        <v>15374</v>
      </c>
      <c r="E132" s="55">
        <v>14105</v>
      </c>
    </row>
    <row r="133" spans="2:5" ht="15.5" x14ac:dyDescent="0.35">
      <c r="B133" s="147" t="s">
        <v>60</v>
      </c>
      <c r="C133" s="10">
        <v>460</v>
      </c>
      <c r="D133" s="53">
        <v>9078</v>
      </c>
      <c r="E133" s="55">
        <v>8047</v>
      </c>
    </row>
    <row r="134" spans="2:5" ht="15.5" x14ac:dyDescent="0.35">
      <c r="B134" s="147" t="s">
        <v>126</v>
      </c>
      <c r="C134" s="10">
        <v>470</v>
      </c>
      <c r="D134" s="53"/>
      <c r="E134" s="55"/>
    </row>
    <row r="135" spans="2:5" ht="15.5" x14ac:dyDescent="0.35">
      <c r="B135" s="147" t="s">
        <v>127</v>
      </c>
      <c r="C135" s="10">
        <v>480</v>
      </c>
      <c r="D135" s="53"/>
      <c r="E135" s="55"/>
    </row>
    <row r="136" spans="2:5" ht="15" x14ac:dyDescent="0.3">
      <c r="B136" s="149" t="s">
        <v>128</v>
      </c>
      <c r="C136" s="60">
        <v>490</v>
      </c>
      <c r="D136" s="71">
        <v>28207</v>
      </c>
      <c r="E136" s="70">
        <v>25907</v>
      </c>
    </row>
    <row r="137" spans="2:5" ht="15.5" x14ac:dyDescent="0.35">
      <c r="B137" s="235" t="s">
        <v>129</v>
      </c>
      <c r="C137" s="236"/>
      <c r="D137" s="236"/>
      <c r="E137" s="63"/>
    </row>
    <row r="138" spans="2:5" ht="15.5" x14ac:dyDescent="0.35">
      <c r="B138" s="146" t="s">
        <v>130</v>
      </c>
      <c r="C138" s="50">
        <v>510</v>
      </c>
      <c r="D138" s="67">
        <v>1772</v>
      </c>
      <c r="E138" s="52">
        <v>1668</v>
      </c>
    </row>
    <row r="139" spans="2:5" ht="15.5" x14ac:dyDescent="0.35">
      <c r="B139" s="147" t="s">
        <v>131</v>
      </c>
      <c r="C139" s="10">
        <v>520</v>
      </c>
      <c r="D139" s="53">
        <v>2967</v>
      </c>
      <c r="E139" s="55">
        <v>3915</v>
      </c>
    </row>
    <row r="140" spans="2:5" ht="15.5" x14ac:dyDescent="0.35">
      <c r="B140" s="148" t="s">
        <v>132</v>
      </c>
      <c r="C140" s="57">
        <v>530</v>
      </c>
      <c r="D140" s="58"/>
      <c r="E140" s="55"/>
    </row>
    <row r="141" spans="2:5" ht="15.5" x14ac:dyDescent="0.35">
      <c r="B141" s="148" t="s">
        <v>133</v>
      </c>
      <c r="C141" s="57">
        <v>540</v>
      </c>
      <c r="D141" s="58">
        <v>4494</v>
      </c>
      <c r="E141" s="55">
        <v>4912</v>
      </c>
    </row>
    <row r="142" spans="2:5" ht="15.5" x14ac:dyDescent="0.35">
      <c r="B142" s="148" t="s">
        <v>134</v>
      </c>
      <c r="C142" s="57">
        <v>550</v>
      </c>
      <c r="D142" s="58"/>
      <c r="E142" s="55"/>
    </row>
    <row r="143" spans="2:5" ht="15.5" x14ac:dyDescent="0.35">
      <c r="B143" s="148" t="s">
        <v>135</v>
      </c>
      <c r="C143" s="57">
        <v>560</v>
      </c>
      <c r="D143" s="58"/>
      <c r="E143" s="55"/>
    </row>
    <row r="144" spans="2:5" ht="15" x14ac:dyDescent="0.3">
      <c r="B144" s="149" t="s">
        <v>136</v>
      </c>
      <c r="C144" s="60">
        <v>590</v>
      </c>
      <c r="D144" s="71">
        <v>9233</v>
      </c>
      <c r="E144" s="70">
        <v>10495</v>
      </c>
    </row>
    <row r="145" spans="2:5" ht="15.5" x14ac:dyDescent="0.35">
      <c r="B145" s="235" t="s">
        <v>137</v>
      </c>
      <c r="C145" s="236"/>
      <c r="D145" s="236"/>
      <c r="E145" s="63"/>
    </row>
    <row r="146" spans="2:5" ht="15.5" x14ac:dyDescent="0.35">
      <c r="B146" s="157" t="s">
        <v>138</v>
      </c>
      <c r="C146" s="10">
        <v>610</v>
      </c>
      <c r="D146" s="73">
        <v>929</v>
      </c>
      <c r="E146" s="55">
        <v>428</v>
      </c>
    </row>
    <row r="147" spans="2:5" ht="15.5" x14ac:dyDescent="0.35">
      <c r="B147" s="157" t="s">
        <v>139</v>
      </c>
      <c r="C147" s="10">
        <v>620</v>
      </c>
      <c r="D147" s="73">
        <v>249</v>
      </c>
      <c r="E147" s="55">
        <v>249</v>
      </c>
    </row>
    <row r="148" spans="2:5" ht="15.5" x14ac:dyDescent="0.35">
      <c r="B148" s="150" t="s">
        <v>140</v>
      </c>
      <c r="C148" s="64">
        <v>630</v>
      </c>
      <c r="D148" s="74">
        <v>10029</v>
      </c>
      <c r="E148" s="75">
        <v>8448</v>
      </c>
    </row>
    <row r="149" spans="2:5" ht="15.5" x14ac:dyDescent="0.35">
      <c r="B149" s="151" t="s">
        <v>141</v>
      </c>
      <c r="C149" s="57"/>
      <c r="D149" s="76"/>
      <c r="E149" s="77"/>
    </row>
    <row r="150" spans="2:5" ht="15.5" x14ac:dyDescent="0.35">
      <c r="B150" s="152" t="s">
        <v>142</v>
      </c>
      <c r="C150" s="50">
        <v>631</v>
      </c>
      <c r="D150" s="78">
        <v>8692</v>
      </c>
      <c r="E150" s="79">
        <v>6979</v>
      </c>
    </row>
    <row r="151" spans="2:5" ht="15.5" x14ac:dyDescent="0.35">
      <c r="B151" s="153" t="s">
        <v>143</v>
      </c>
      <c r="C151" s="50">
        <v>632</v>
      </c>
      <c r="D151" s="80"/>
      <c r="E151" s="81"/>
    </row>
    <row r="152" spans="2:5" ht="15.5" x14ac:dyDescent="0.35">
      <c r="B152" s="153" t="s">
        <v>144</v>
      </c>
      <c r="C152" s="50">
        <v>633</v>
      </c>
      <c r="D152" s="80">
        <v>129</v>
      </c>
      <c r="E152" s="81">
        <v>197</v>
      </c>
    </row>
    <row r="153" spans="2:5" ht="15.5" x14ac:dyDescent="0.35">
      <c r="B153" s="153" t="s">
        <v>145</v>
      </c>
      <c r="C153" s="50">
        <v>634</v>
      </c>
      <c r="D153" s="80">
        <v>128</v>
      </c>
      <c r="E153" s="81">
        <v>195</v>
      </c>
    </row>
    <row r="154" spans="2:5" ht="15.5" x14ac:dyDescent="0.35">
      <c r="B154" s="153" t="s">
        <v>146</v>
      </c>
      <c r="C154" s="50">
        <v>635</v>
      </c>
      <c r="D154" s="80">
        <v>284</v>
      </c>
      <c r="E154" s="81">
        <v>284</v>
      </c>
    </row>
    <row r="155" spans="2:5" ht="15.5" x14ac:dyDescent="0.35">
      <c r="B155" s="153" t="s">
        <v>147</v>
      </c>
      <c r="C155" s="50">
        <v>636</v>
      </c>
      <c r="D155" s="80">
        <v>729</v>
      </c>
      <c r="E155" s="81">
        <v>748</v>
      </c>
    </row>
    <row r="156" spans="2:5" ht="15.5" x14ac:dyDescent="0.35">
      <c r="B156" s="153" t="s">
        <v>148</v>
      </c>
      <c r="C156" s="50">
        <v>637</v>
      </c>
      <c r="D156" s="80"/>
      <c r="E156" s="81"/>
    </row>
    <row r="157" spans="2:5" ht="15.5" x14ac:dyDescent="0.35">
      <c r="B157" s="153" t="s">
        <v>149</v>
      </c>
      <c r="C157" s="50">
        <v>638</v>
      </c>
      <c r="D157" s="80">
        <v>67</v>
      </c>
      <c r="E157" s="81">
        <v>45</v>
      </c>
    </row>
    <row r="158" spans="2:5" ht="15.5" x14ac:dyDescent="0.35">
      <c r="B158" s="146" t="s">
        <v>150</v>
      </c>
      <c r="C158" s="50">
        <v>640</v>
      </c>
      <c r="D158" s="80"/>
      <c r="E158" s="81"/>
    </row>
    <row r="159" spans="2:5" ht="15.5" x14ac:dyDescent="0.35">
      <c r="B159" s="147" t="s">
        <v>133</v>
      </c>
      <c r="C159" s="10">
        <v>650</v>
      </c>
      <c r="D159" s="82">
        <v>31</v>
      </c>
      <c r="E159" s="83">
        <v>31</v>
      </c>
    </row>
    <row r="160" spans="2:5" ht="15.5" x14ac:dyDescent="0.35">
      <c r="B160" s="147" t="s">
        <v>134</v>
      </c>
      <c r="C160" s="10">
        <v>660</v>
      </c>
      <c r="D160" s="82"/>
      <c r="E160" s="83"/>
    </row>
    <row r="161" spans="2:5" ht="15.5" x14ac:dyDescent="0.35">
      <c r="B161" s="147" t="s">
        <v>151</v>
      </c>
      <c r="C161" s="10">
        <v>670</v>
      </c>
      <c r="D161" s="82"/>
      <c r="E161" s="83"/>
    </row>
    <row r="162" spans="2:5" ht="15" x14ac:dyDescent="0.3">
      <c r="B162" s="156" t="s">
        <v>152</v>
      </c>
      <c r="C162" s="68">
        <v>690</v>
      </c>
      <c r="D162" s="84">
        <v>11238</v>
      </c>
      <c r="E162" s="85">
        <v>9156</v>
      </c>
    </row>
    <row r="163" spans="2:5" ht="15" x14ac:dyDescent="0.3">
      <c r="B163" s="156" t="s">
        <v>118</v>
      </c>
      <c r="C163" s="68">
        <v>700</v>
      </c>
      <c r="D163" s="143">
        <v>48678</v>
      </c>
      <c r="E163" s="158">
        <v>45558</v>
      </c>
    </row>
    <row r="164" spans="2:5" ht="15.5" thickBot="1" x14ac:dyDescent="0.35">
      <c r="B164" s="159"/>
      <c r="C164" s="160"/>
      <c r="D164" s="161"/>
      <c r="E164" s="162"/>
    </row>
    <row r="165" spans="2:5" ht="23" x14ac:dyDescent="0.5">
      <c r="B165" s="232" t="s">
        <v>153</v>
      </c>
      <c r="C165" s="233"/>
      <c r="D165" s="233"/>
      <c r="E165" s="234"/>
    </row>
    <row r="166" spans="2:5" ht="23.5" thickBot="1" x14ac:dyDescent="0.55000000000000004">
      <c r="B166" s="344" t="s">
        <v>154</v>
      </c>
      <c r="C166" s="345"/>
      <c r="D166" s="345"/>
      <c r="E166" s="346"/>
    </row>
    <row r="167" spans="2:5" ht="17.5" x14ac:dyDescent="0.3">
      <c r="B167" s="45" t="s">
        <v>74</v>
      </c>
      <c r="C167" s="217" t="str">
        <f>C80</f>
        <v>"Морочь"</v>
      </c>
      <c r="D167" s="352"/>
      <c r="E167" s="353"/>
    </row>
    <row r="168" spans="2:5" ht="17.5" x14ac:dyDescent="0.3">
      <c r="B168" s="46" t="s">
        <v>2</v>
      </c>
      <c r="C168" s="266" t="str">
        <f t="shared" ref="C168:C173" si="0">C81</f>
        <v>600123604</v>
      </c>
      <c r="D168" s="267"/>
      <c r="E168" s="268"/>
    </row>
    <row r="169" spans="2:5" ht="17.5" x14ac:dyDescent="0.3">
      <c r="B169" s="46" t="s">
        <v>75</v>
      </c>
      <c r="C169" s="266" t="str">
        <f t="shared" si="0"/>
        <v>сельское хозяйство</v>
      </c>
      <c r="D169" s="267"/>
      <c r="E169" s="268"/>
    </row>
    <row r="170" spans="2:5" ht="17.5" x14ac:dyDescent="0.3">
      <c r="B170" s="46" t="s">
        <v>76</v>
      </c>
      <c r="C170" s="266" t="str">
        <f t="shared" si="0"/>
        <v>Открытое акционерное общество</v>
      </c>
      <c r="D170" s="267"/>
      <c r="E170" s="268"/>
    </row>
    <row r="171" spans="2:5" ht="41.25" customHeight="1" x14ac:dyDescent="0.3">
      <c r="B171" s="46" t="s">
        <v>77</v>
      </c>
      <c r="C171" s="336" t="str">
        <f t="shared" si="0"/>
        <v>Общее собрание акционеров, наблюдательный совет, директор</v>
      </c>
      <c r="D171" s="337"/>
      <c r="E171" s="338"/>
    </row>
    <row r="172" spans="2:5" ht="17.5" x14ac:dyDescent="0.3">
      <c r="B172" s="46" t="s">
        <v>18</v>
      </c>
      <c r="C172" s="266" t="str">
        <f t="shared" si="0"/>
        <v>тыс.руб</v>
      </c>
      <c r="D172" s="267"/>
      <c r="E172" s="268"/>
    </row>
    <row r="173" spans="2:5" ht="44.25" customHeight="1" thickBot="1" x14ac:dyDescent="0.35">
      <c r="B173" s="46" t="s">
        <v>80</v>
      </c>
      <c r="C173" s="266" t="str">
        <f t="shared" si="0"/>
        <v xml:space="preserve">222646 Минская область, Клецкий район, аг.Морочь, ул.Центральная, д.2 </v>
      </c>
      <c r="D173" s="267"/>
      <c r="E173" s="268"/>
    </row>
    <row r="174" spans="2:5" ht="23.25" customHeight="1" x14ac:dyDescent="0.3">
      <c r="B174" s="186" t="s">
        <v>155</v>
      </c>
      <c r="C174" s="187" t="s">
        <v>85</v>
      </c>
      <c r="D174" s="176" t="s">
        <v>86</v>
      </c>
      <c r="E174" s="177" t="s">
        <v>87</v>
      </c>
    </row>
    <row r="175" spans="2:5" ht="9" customHeight="1" x14ac:dyDescent="0.3">
      <c r="B175" s="188">
        <v>1</v>
      </c>
      <c r="C175" s="184">
        <v>2</v>
      </c>
      <c r="D175" s="184">
        <v>3</v>
      </c>
      <c r="E175" s="185">
        <v>4</v>
      </c>
    </row>
    <row r="176" spans="2:5" ht="15.5" x14ac:dyDescent="0.35">
      <c r="B176" s="86" t="s">
        <v>156</v>
      </c>
      <c r="C176" s="87" t="s">
        <v>157</v>
      </c>
      <c r="D176" s="88" t="s">
        <v>347</v>
      </c>
      <c r="E176" s="89" t="s">
        <v>348</v>
      </c>
    </row>
    <row r="177" spans="2:5" ht="15.5" x14ac:dyDescent="0.35">
      <c r="B177" s="90" t="s">
        <v>158</v>
      </c>
      <c r="C177" s="91" t="s">
        <v>159</v>
      </c>
      <c r="D177" s="92" t="s">
        <v>349</v>
      </c>
      <c r="E177" s="89" t="s">
        <v>350</v>
      </c>
    </row>
    <row r="178" spans="2:5" ht="15.5" x14ac:dyDescent="0.35">
      <c r="B178" s="90" t="s">
        <v>160</v>
      </c>
      <c r="C178" s="91" t="s">
        <v>161</v>
      </c>
      <c r="D178" s="92" t="s">
        <v>351</v>
      </c>
      <c r="E178" s="89" t="s">
        <v>352</v>
      </c>
    </row>
    <row r="179" spans="2:5" ht="15.5" x14ac:dyDescent="0.35">
      <c r="B179" s="90" t="s">
        <v>162</v>
      </c>
      <c r="C179" s="91" t="s">
        <v>163</v>
      </c>
      <c r="D179" s="92" t="s">
        <v>353</v>
      </c>
      <c r="E179" s="89" t="s">
        <v>354</v>
      </c>
    </row>
    <row r="180" spans="2:5" ht="15.5" x14ac:dyDescent="0.35">
      <c r="B180" s="90" t="s">
        <v>164</v>
      </c>
      <c r="C180" s="91" t="s">
        <v>165</v>
      </c>
      <c r="D180" s="92"/>
      <c r="E180" s="89"/>
    </row>
    <row r="181" spans="2:5" ht="15.5" x14ac:dyDescent="0.35">
      <c r="B181" s="90" t="s">
        <v>166</v>
      </c>
      <c r="C181" s="91" t="s">
        <v>167</v>
      </c>
      <c r="D181" s="92" t="s">
        <v>355</v>
      </c>
      <c r="E181" s="89" t="s">
        <v>356</v>
      </c>
    </row>
    <row r="182" spans="2:5" ht="15.5" x14ac:dyDescent="0.35">
      <c r="B182" s="90" t="s">
        <v>168</v>
      </c>
      <c r="C182" s="91" t="s">
        <v>169</v>
      </c>
      <c r="D182" s="92" t="s">
        <v>357</v>
      </c>
      <c r="E182" s="89" t="s">
        <v>358</v>
      </c>
    </row>
    <row r="183" spans="2:5" ht="15.5" x14ac:dyDescent="0.35">
      <c r="B183" s="90" t="s">
        <v>170</v>
      </c>
      <c r="C183" s="91" t="s">
        <v>171</v>
      </c>
      <c r="D183" s="92" t="s">
        <v>359</v>
      </c>
      <c r="E183" s="89" t="s">
        <v>360</v>
      </c>
    </row>
    <row r="184" spans="2:5" ht="15.5" x14ac:dyDescent="0.35">
      <c r="B184" s="90" t="s">
        <v>172</v>
      </c>
      <c r="C184" s="91" t="s">
        <v>173</v>
      </c>
      <c r="D184" s="92" t="s">
        <v>361</v>
      </c>
      <c r="E184" s="89" t="s">
        <v>362</v>
      </c>
    </row>
    <row r="185" spans="2:5" ht="15.5" x14ac:dyDescent="0.35">
      <c r="B185" s="93" t="s">
        <v>174</v>
      </c>
      <c r="C185" s="94" t="s">
        <v>175</v>
      </c>
      <c r="D185" s="95" t="s">
        <v>363</v>
      </c>
      <c r="E185" s="96" t="s">
        <v>364</v>
      </c>
    </row>
    <row r="186" spans="2:5" ht="15.5" x14ac:dyDescent="0.35">
      <c r="B186" s="97" t="s">
        <v>103</v>
      </c>
      <c r="C186" s="94"/>
      <c r="D186" s="98"/>
      <c r="E186" s="96"/>
    </row>
    <row r="187" spans="2:5" ht="31" x14ac:dyDescent="0.35">
      <c r="B187" s="99" t="s">
        <v>176</v>
      </c>
      <c r="C187" s="87" t="s">
        <v>177</v>
      </c>
      <c r="D187" s="100" t="s">
        <v>363</v>
      </c>
      <c r="E187" s="101" t="s">
        <v>364</v>
      </c>
    </row>
    <row r="188" spans="2:5" ht="15.5" x14ac:dyDescent="0.35">
      <c r="B188" s="99" t="s">
        <v>178</v>
      </c>
      <c r="C188" s="87" t="s">
        <v>179</v>
      </c>
      <c r="D188" s="100"/>
      <c r="E188" s="101"/>
    </row>
    <row r="189" spans="2:5" ht="15.5" x14ac:dyDescent="0.35">
      <c r="B189" s="102" t="s">
        <v>180</v>
      </c>
      <c r="C189" s="87" t="s">
        <v>181</v>
      </c>
      <c r="D189" s="88"/>
      <c r="E189" s="101"/>
    </row>
    <row r="190" spans="2:5" ht="15.5" x14ac:dyDescent="0.35">
      <c r="B190" s="56" t="s">
        <v>182</v>
      </c>
      <c r="C190" s="91" t="s">
        <v>183</v>
      </c>
      <c r="D190" s="92"/>
      <c r="E190" s="89"/>
    </row>
    <row r="191" spans="2:5" ht="15.5" x14ac:dyDescent="0.35">
      <c r="B191" s="93" t="s">
        <v>184</v>
      </c>
      <c r="C191" s="94" t="s">
        <v>185</v>
      </c>
      <c r="D191" s="95"/>
      <c r="E191" s="96"/>
    </row>
    <row r="192" spans="2:5" ht="15.5" x14ac:dyDescent="0.35">
      <c r="B192" s="103" t="s">
        <v>103</v>
      </c>
      <c r="C192" s="94"/>
      <c r="D192" s="104"/>
      <c r="E192" s="96"/>
    </row>
    <row r="193" spans="2:5" ht="31" x14ac:dyDescent="0.35">
      <c r="B193" s="102" t="s">
        <v>186</v>
      </c>
      <c r="C193" s="87" t="s">
        <v>187</v>
      </c>
      <c r="D193" s="105"/>
      <c r="E193" s="101"/>
    </row>
    <row r="194" spans="2:5" ht="15.5" x14ac:dyDescent="0.35">
      <c r="B194" s="56" t="s">
        <v>188</v>
      </c>
      <c r="C194" s="91" t="s">
        <v>189</v>
      </c>
      <c r="D194" s="92"/>
      <c r="E194" s="89"/>
    </row>
    <row r="195" spans="2:5" ht="15.5" x14ac:dyDescent="0.35">
      <c r="B195" s="93" t="s">
        <v>190</v>
      </c>
      <c r="C195" s="94" t="s">
        <v>191</v>
      </c>
      <c r="D195" s="95"/>
      <c r="E195" s="96"/>
    </row>
    <row r="196" spans="2:5" ht="15.5" x14ac:dyDescent="0.35">
      <c r="B196" s="103" t="s">
        <v>103</v>
      </c>
      <c r="C196" s="94"/>
      <c r="D196" s="104"/>
      <c r="E196" s="96"/>
    </row>
    <row r="197" spans="2:5" ht="15.5" x14ac:dyDescent="0.35">
      <c r="B197" s="102" t="s">
        <v>192</v>
      </c>
      <c r="C197" s="87" t="s">
        <v>193</v>
      </c>
      <c r="D197" s="105"/>
      <c r="E197" s="101"/>
    </row>
    <row r="198" spans="2:5" ht="15.5" x14ac:dyDescent="0.35">
      <c r="B198" s="106" t="s">
        <v>194</v>
      </c>
      <c r="C198" s="94" t="s">
        <v>195</v>
      </c>
      <c r="D198" s="95"/>
      <c r="E198" s="96"/>
    </row>
    <row r="199" spans="2:5" ht="15.5" x14ac:dyDescent="0.35">
      <c r="B199" s="93" t="s">
        <v>196</v>
      </c>
      <c r="C199" s="94" t="s">
        <v>197</v>
      </c>
      <c r="D199" s="95" t="s">
        <v>365</v>
      </c>
      <c r="E199" s="96" t="s">
        <v>366</v>
      </c>
    </row>
    <row r="200" spans="2:5" ht="15.5" x14ac:dyDescent="0.35">
      <c r="B200" s="97" t="s">
        <v>198</v>
      </c>
      <c r="C200" s="107"/>
      <c r="D200" s="95"/>
      <c r="E200" s="96"/>
    </row>
    <row r="201" spans="2:5" ht="15.5" x14ac:dyDescent="0.35">
      <c r="B201" s="102" t="s">
        <v>199</v>
      </c>
      <c r="C201" s="87" t="s">
        <v>200</v>
      </c>
      <c r="D201" s="105" t="s">
        <v>365</v>
      </c>
      <c r="E201" s="101" t="s">
        <v>366</v>
      </c>
    </row>
    <row r="202" spans="2:5" ht="15.5" x14ac:dyDescent="0.35">
      <c r="B202" s="102" t="s">
        <v>192</v>
      </c>
      <c r="C202" s="87" t="s">
        <v>201</v>
      </c>
      <c r="D202" s="88"/>
      <c r="E202" s="101"/>
    </row>
    <row r="203" spans="2:5" ht="15.5" x14ac:dyDescent="0.35">
      <c r="B203" s="102" t="s">
        <v>202</v>
      </c>
      <c r="C203" s="87" t="s">
        <v>203</v>
      </c>
      <c r="D203" s="88"/>
      <c r="E203" s="101"/>
    </row>
    <row r="204" spans="2:5" ht="15.5" x14ac:dyDescent="0.35">
      <c r="B204" s="200" t="s">
        <v>204</v>
      </c>
      <c r="C204" s="91" t="s">
        <v>205</v>
      </c>
      <c r="D204" s="92" t="s">
        <v>367</v>
      </c>
      <c r="E204" s="89" t="s">
        <v>368</v>
      </c>
    </row>
    <row r="205" spans="2:5" ht="15.5" x14ac:dyDescent="0.35">
      <c r="B205" s="90" t="s">
        <v>206</v>
      </c>
      <c r="C205" s="91" t="s">
        <v>207</v>
      </c>
      <c r="D205" s="92" t="s">
        <v>369</v>
      </c>
      <c r="E205" s="89" t="s">
        <v>370</v>
      </c>
    </row>
    <row r="206" spans="2:5" ht="15.5" x14ac:dyDescent="0.35">
      <c r="B206" s="90" t="s">
        <v>208</v>
      </c>
      <c r="C206" s="91" t="s">
        <v>209</v>
      </c>
      <c r="D206" s="92"/>
      <c r="E206" s="89"/>
    </row>
    <row r="207" spans="2:5" ht="15.5" x14ac:dyDescent="0.35">
      <c r="B207" s="90" t="s">
        <v>210</v>
      </c>
      <c r="C207" s="91" t="s">
        <v>211</v>
      </c>
      <c r="D207" s="92"/>
      <c r="E207" s="89"/>
    </row>
    <row r="208" spans="2:5" ht="15.5" x14ac:dyDescent="0.35">
      <c r="B208" s="90" t="s">
        <v>212</v>
      </c>
      <c r="C208" s="91" t="s">
        <v>213</v>
      </c>
      <c r="D208" s="92"/>
      <c r="E208" s="89"/>
    </row>
    <row r="209" spans="2:5" ht="15.5" x14ac:dyDescent="0.35">
      <c r="B209" s="90" t="s">
        <v>214</v>
      </c>
      <c r="C209" s="91" t="s">
        <v>215</v>
      </c>
      <c r="D209" s="92"/>
      <c r="E209" s="89"/>
    </row>
    <row r="210" spans="2:5" ht="15.5" x14ac:dyDescent="0.35">
      <c r="B210" s="90" t="s">
        <v>216</v>
      </c>
      <c r="C210" s="91" t="s">
        <v>217</v>
      </c>
      <c r="D210" s="92"/>
      <c r="E210" s="89"/>
    </row>
    <row r="211" spans="2:5" ht="15.5" x14ac:dyDescent="0.35">
      <c r="B211" s="90" t="s">
        <v>218</v>
      </c>
      <c r="C211" s="91" t="s">
        <v>219</v>
      </c>
      <c r="D211" s="92" t="s">
        <v>369</v>
      </c>
      <c r="E211" s="89" t="s">
        <v>370</v>
      </c>
    </row>
    <row r="212" spans="2:5" ht="31" x14ac:dyDescent="0.35">
      <c r="B212" s="90" t="s">
        <v>220</v>
      </c>
      <c r="C212" s="91" t="s">
        <v>221</v>
      </c>
      <c r="D212" s="92" t="s">
        <v>371</v>
      </c>
      <c r="E212" s="89" t="s">
        <v>372</v>
      </c>
    </row>
    <row r="213" spans="2:5" ht="15.5" x14ac:dyDescent="0.35">
      <c r="B213" s="90" t="s">
        <v>222</v>
      </c>
      <c r="C213" s="91" t="s">
        <v>223</v>
      </c>
      <c r="D213" s="92"/>
      <c r="E213" s="89"/>
    </row>
    <row r="214" spans="2:5" ht="15.5" x14ac:dyDescent="0.35">
      <c r="B214" s="90" t="s">
        <v>224</v>
      </c>
      <c r="C214" s="91" t="s">
        <v>225</v>
      </c>
      <c r="D214" s="108" t="s">
        <v>373</v>
      </c>
      <c r="E214" s="109" t="s">
        <v>374</v>
      </c>
    </row>
    <row r="215" spans="2:5" ht="15.5" x14ac:dyDescent="0.35">
      <c r="B215" s="90" t="s">
        <v>226</v>
      </c>
      <c r="C215" s="91" t="s">
        <v>227</v>
      </c>
      <c r="D215" s="108"/>
      <c r="E215" s="109"/>
    </row>
    <row r="216" spans="2:5" ht="16" thickBot="1" x14ac:dyDescent="0.4">
      <c r="B216" s="110" t="s">
        <v>228</v>
      </c>
      <c r="C216" s="111" t="s">
        <v>229</v>
      </c>
      <c r="D216" s="112"/>
      <c r="E216" s="113"/>
    </row>
    <row r="217" spans="2:5" ht="16.5" thickTop="1" thickBot="1" x14ac:dyDescent="0.4">
      <c r="B217" s="139"/>
      <c r="C217" s="140"/>
      <c r="D217" s="141"/>
      <c r="E217" s="142"/>
    </row>
    <row r="218" spans="2:5" ht="23" x14ac:dyDescent="0.5">
      <c r="B218" s="232" t="s">
        <v>230</v>
      </c>
      <c r="C218" s="233"/>
      <c r="D218" s="233"/>
      <c r="E218" s="234"/>
    </row>
    <row r="219" spans="2:5" ht="23.5" thickBot="1" x14ac:dyDescent="0.55000000000000004">
      <c r="B219" s="344" t="s">
        <v>154</v>
      </c>
      <c r="C219" s="345"/>
      <c r="D219" s="345"/>
      <c r="E219" s="346"/>
    </row>
    <row r="220" spans="2:5" ht="17.5" x14ac:dyDescent="0.3">
      <c r="B220" s="45" t="s">
        <v>74</v>
      </c>
      <c r="C220" s="217" t="str">
        <f>C80</f>
        <v>"Морочь"</v>
      </c>
      <c r="D220" s="218"/>
      <c r="E220" s="219"/>
    </row>
    <row r="221" spans="2:5" ht="17.5" x14ac:dyDescent="0.3">
      <c r="B221" s="46" t="s">
        <v>2</v>
      </c>
      <c r="C221" s="217" t="str">
        <f t="shared" ref="C221:C226" si="1">C81</f>
        <v>600123604</v>
      </c>
      <c r="D221" s="218"/>
      <c r="E221" s="219"/>
    </row>
    <row r="222" spans="2:5" ht="17.5" x14ac:dyDescent="0.3">
      <c r="B222" s="46" t="s">
        <v>75</v>
      </c>
      <c r="C222" s="217" t="str">
        <f t="shared" si="1"/>
        <v>сельское хозяйство</v>
      </c>
      <c r="D222" s="218"/>
      <c r="E222" s="219"/>
    </row>
    <row r="223" spans="2:5" ht="17.5" x14ac:dyDescent="0.3">
      <c r="B223" s="46" t="s">
        <v>76</v>
      </c>
      <c r="C223" s="217" t="str">
        <f t="shared" si="1"/>
        <v>Открытое акционерное общество</v>
      </c>
      <c r="D223" s="218"/>
      <c r="E223" s="219"/>
    </row>
    <row r="224" spans="2:5" ht="38.15" customHeight="1" x14ac:dyDescent="0.3">
      <c r="B224" s="46" t="s">
        <v>77</v>
      </c>
      <c r="C224" s="214" t="str">
        <f t="shared" si="1"/>
        <v>Общее собрание акционеров, наблюдательный совет, директор</v>
      </c>
      <c r="D224" s="215"/>
      <c r="E224" s="216"/>
    </row>
    <row r="225" spans="2:11" ht="17.5" x14ac:dyDescent="0.3">
      <c r="B225" s="46" t="s">
        <v>18</v>
      </c>
      <c r="C225" s="217" t="str">
        <f t="shared" si="1"/>
        <v>тыс.руб</v>
      </c>
      <c r="D225" s="218"/>
      <c r="E225" s="219"/>
    </row>
    <row r="226" spans="2:11" ht="18" thickBot="1" x14ac:dyDescent="0.35">
      <c r="B226" s="114" t="s">
        <v>80</v>
      </c>
      <c r="C226" s="242" t="str">
        <f t="shared" si="1"/>
        <v xml:space="preserve">222646 Минская область, Клецкий район, аг.Морочь, ул.Центральная, д.2 </v>
      </c>
      <c r="D226" s="243"/>
      <c r="E226" s="244"/>
    </row>
    <row r="227" spans="2:11" x14ac:dyDescent="0.3">
      <c r="B227" s="339" t="s">
        <v>155</v>
      </c>
      <c r="C227" s="238" t="s">
        <v>85</v>
      </c>
      <c r="D227" s="238" t="s">
        <v>121</v>
      </c>
      <c r="E227" s="245" t="s">
        <v>122</v>
      </c>
      <c r="F227" s="245" t="s">
        <v>123</v>
      </c>
      <c r="G227" s="238" t="s">
        <v>124</v>
      </c>
      <c r="H227" s="238" t="s">
        <v>125</v>
      </c>
      <c r="I227" s="245" t="s">
        <v>60</v>
      </c>
      <c r="J227" s="238" t="s">
        <v>59</v>
      </c>
      <c r="K227" s="240" t="s">
        <v>231</v>
      </c>
    </row>
    <row r="228" spans="2:11" s="12" customFormat="1" ht="100" customHeight="1" x14ac:dyDescent="0.35">
      <c r="B228" s="340"/>
      <c r="C228" s="239"/>
      <c r="D228" s="239"/>
      <c r="E228" s="246"/>
      <c r="F228" s="246"/>
      <c r="G228" s="239"/>
      <c r="H228" s="239"/>
      <c r="I228" s="246"/>
      <c r="J228" s="239"/>
      <c r="K228" s="241"/>
    </row>
    <row r="229" spans="2:11" s="12" customFormat="1" ht="15.5" x14ac:dyDescent="0.35">
      <c r="B229" s="189">
        <v>1</v>
      </c>
      <c r="C229" s="190">
        <v>2</v>
      </c>
      <c r="D229" s="190">
        <v>3</v>
      </c>
      <c r="E229" s="190">
        <v>4</v>
      </c>
      <c r="F229" s="190">
        <v>5</v>
      </c>
      <c r="G229" s="190">
        <v>6</v>
      </c>
      <c r="H229" s="190">
        <v>7</v>
      </c>
      <c r="I229" s="190">
        <v>8</v>
      </c>
      <c r="J229" s="190">
        <v>9</v>
      </c>
      <c r="K229" s="191">
        <v>10</v>
      </c>
    </row>
    <row r="230" spans="2:11" ht="15.5" x14ac:dyDescent="0.35">
      <c r="B230" s="40" t="s">
        <v>232</v>
      </c>
      <c r="C230" s="115" t="s">
        <v>157</v>
      </c>
      <c r="D230" s="116">
        <v>3755</v>
      </c>
      <c r="E230" s="116"/>
      <c r="F230" s="116"/>
      <c r="G230" s="116"/>
      <c r="H230" s="116">
        <v>5325</v>
      </c>
      <c r="I230" s="116">
        <v>6334</v>
      </c>
      <c r="J230" s="116"/>
      <c r="K230" s="117">
        <v>15414</v>
      </c>
    </row>
    <row r="231" spans="2:11" ht="15.5" x14ac:dyDescent="0.35">
      <c r="B231" s="118" t="s">
        <v>233</v>
      </c>
      <c r="C231" s="203" t="s">
        <v>159</v>
      </c>
      <c r="D231" s="201"/>
      <c r="E231" s="201"/>
      <c r="F231" s="201"/>
      <c r="G231" s="201"/>
      <c r="H231" s="201"/>
      <c r="I231" s="201"/>
      <c r="J231" s="201"/>
      <c r="K231" s="205"/>
    </row>
    <row r="232" spans="2:11" ht="15.5" x14ac:dyDescent="0.35">
      <c r="B232" s="118" t="s">
        <v>234</v>
      </c>
      <c r="C232" s="203" t="s">
        <v>161</v>
      </c>
      <c r="D232" s="201"/>
      <c r="E232" s="207"/>
      <c r="F232" s="201"/>
      <c r="G232" s="201"/>
      <c r="H232" s="201"/>
      <c r="I232" s="201"/>
      <c r="J232" s="201"/>
      <c r="K232" s="205"/>
    </row>
    <row r="233" spans="2:11" ht="15.5" x14ac:dyDescent="0.35">
      <c r="B233" s="23" t="s">
        <v>235</v>
      </c>
      <c r="C233" s="13" t="s">
        <v>163</v>
      </c>
      <c r="D233" s="14">
        <v>3755</v>
      </c>
      <c r="E233" s="14"/>
      <c r="F233" s="14"/>
      <c r="G233" s="14"/>
      <c r="H233" s="14">
        <v>5325</v>
      </c>
      <c r="I233" s="14">
        <v>6334</v>
      </c>
      <c r="J233" s="14"/>
      <c r="K233" s="24">
        <v>15414</v>
      </c>
    </row>
    <row r="234" spans="2:11" ht="15.5" x14ac:dyDescent="0.35">
      <c r="B234" s="23" t="s">
        <v>236</v>
      </c>
      <c r="C234" s="13" t="s">
        <v>165</v>
      </c>
      <c r="D234" s="15"/>
      <c r="E234" s="15"/>
      <c r="F234" s="15"/>
      <c r="G234" s="15"/>
      <c r="H234" s="15">
        <v>8780</v>
      </c>
      <c r="I234" s="15">
        <v>1729</v>
      </c>
      <c r="J234" s="15"/>
      <c r="K234" s="25">
        <v>10509</v>
      </c>
    </row>
    <row r="235" spans="2:11" ht="15.5" x14ac:dyDescent="0.35">
      <c r="B235" s="119" t="s">
        <v>237</v>
      </c>
      <c r="C235" s="208" t="s">
        <v>238</v>
      </c>
      <c r="D235" s="221"/>
      <c r="E235" s="221"/>
      <c r="F235" s="221"/>
      <c r="G235" s="221"/>
      <c r="H235" s="221"/>
      <c r="I235" s="221">
        <v>1729</v>
      </c>
      <c r="J235" s="221"/>
      <c r="K235" s="237">
        <v>1729</v>
      </c>
    </row>
    <row r="236" spans="2:11" ht="15.5" x14ac:dyDescent="0.35">
      <c r="B236" s="119" t="s">
        <v>239</v>
      </c>
      <c r="C236" s="208"/>
      <c r="D236" s="221"/>
      <c r="E236" s="221"/>
      <c r="F236" s="221"/>
      <c r="G236" s="221"/>
      <c r="H236" s="221"/>
      <c r="I236" s="221"/>
      <c r="J236" s="221"/>
      <c r="K236" s="237"/>
    </row>
    <row r="237" spans="2:11" ht="15.5" x14ac:dyDescent="0.35">
      <c r="B237" s="119" t="s">
        <v>240</v>
      </c>
      <c r="C237" s="203" t="s">
        <v>241</v>
      </c>
      <c r="D237" s="201"/>
      <c r="E237" s="201"/>
      <c r="F237" s="201"/>
      <c r="G237" s="201"/>
      <c r="H237" s="201">
        <v>8780</v>
      </c>
      <c r="I237" s="201"/>
      <c r="J237" s="201"/>
      <c r="K237" s="205">
        <v>8780</v>
      </c>
    </row>
    <row r="238" spans="2:11" ht="15.5" x14ac:dyDescent="0.35">
      <c r="B238" s="119" t="s">
        <v>242</v>
      </c>
      <c r="C238" s="203" t="s">
        <v>243</v>
      </c>
      <c r="D238" s="201"/>
      <c r="E238" s="201"/>
      <c r="F238" s="201"/>
      <c r="G238" s="201"/>
      <c r="H238" s="201"/>
      <c r="I238" s="201"/>
      <c r="J238" s="201"/>
      <c r="K238" s="205"/>
    </row>
    <row r="239" spans="2:11" ht="15.5" x14ac:dyDescent="0.35">
      <c r="B239" s="119" t="s">
        <v>244</v>
      </c>
      <c r="C239" s="203" t="s">
        <v>245</v>
      </c>
      <c r="D239" s="201"/>
      <c r="E239" s="201"/>
      <c r="F239" s="201"/>
      <c r="G239" s="201"/>
      <c r="H239" s="201"/>
      <c r="I239" s="201"/>
      <c r="J239" s="201"/>
      <c r="K239" s="205"/>
    </row>
    <row r="240" spans="2:11" ht="15.5" x14ac:dyDescent="0.35">
      <c r="B240" s="119" t="s">
        <v>246</v>
      </c>
      <c r="C240" s="203" t="s">
        <v>247</v>
      </c>
      <c r="D240" s="201"/>
      <c r="E240" s="201"/>
      <c r="F240" s="201"/>
      <c r="G240" s="201"/>
      <c r="H240" s="201"/>
      <c r="I240" s="201"/>
      <c r="J240" s="201"/>
      <c r="K240" s="205"/>
    </row>
    <row r="241" spans="2:11" ht="15.5" x14ac:dyDescent="0.35">
      <c r="B241" s="119" t="s">
        <v>248</v>
      </c>
      <c r="C241" s="203" t="s">
        <v>249</v>
      </c>
      <c r="D241" s="201"/>
      <c r="E241" s="201"/>
      <c r="F241" s="201"/>
      <c r="G241" s="201"/>
      <c r="H241" s="201"/>
      <c r="I241" s="201"/>
      <c r="J241" s="201"/>
      <c r="K241" s="205"/>
    </row>
    <row r="242" spans="2:11" ht="15.5" x14ac:dyDescent="0.35">
      <c r="B242" s="119" t="s">
        <v>250</v>
      </c>
      <c r="C242" s="203" t="s">
        <v>251</v>
      </c>
      <c r="D242" s="201"/>
      <c r="E242" s="201"/>
      <c r="F242" s="201"/>
      <c r="G242" s="201"/>
      <c r="H242" s="201"/>
      <c r="I242" s="201"/>
      <c r="J242" s="201"/>
      <c r="K242" s="205"/>
    </row>
    <row r="243" spans="2:11" ht="15.5" x14ac:dyDescent="0.35">
      <c r="B243" s="118"/>
      <c r="C243" s="203" t="s">
        <v>252</v>
      </c>
      <c r="D243" s="201"/>
      <c r="E243" s="201"/>
      <c r="F243" s="201"/>
      <c r="G243" s="201"/>
      <c r="H243" s="201"/>
      <c r="I243" s="201"/>
      <c r="J243" s="201"/>
      <c r="K243" s="205"/>
    </row>
    <row r="244" spans="2:11" ht="15.5" x14ac:dyDescent="0.35">
      <c r="B244" s="118"/>
      <c r="C244" s="203" t="s">
        <v>253</v>
      </c>
      <c r="D244" s="201"/>
      <c r="E244" s="201"/>
      <c r="F244" s="201"/>
      <c r="G244" s="201"/>
      <c r="H244" s="201"/>
      <c r="I244" s="201"/>
      <c r="J244" s="201"/>
      <c r="K244" s="205"/>
    </row>
    <row r="245" spans="2:11" ht="15.5" x14ac:dyDescent="0.35">
      <c r="B245" s="118" t="s">
        <v>254</v>
      </c>
      <c r="C245" s="203" t="s">
        <v>167</v>
      </c>
      <c r="D245" s="120"/>
      <c r="E245" s="120"/>
      <c r="F245" s="120"/>
      <c r="G245" s="120"/>
      <c r="H245" s="120"/>
      <c r="I245" s="120">
        <v>16</v>
      </c>
      <c r="J245" s="120"/>
      <c r="K245" s="121">
        <v>16</v>
      </c>
    </row>
    <row r="246" spans="2:11" ht="15.5" x14ac:dyDescent="0.35">
      <c r="B246" s="119" t="s">
        <v>237</v>
      </c>
      <c r="C246" s="208" t="s">
        <v>255</v>
      </c>
      <c r="D246" s="221"/>
      <c r="E246" s="221"/>
      <c r="F246" s="221"/>
      <c r="G246" s="221"/>
      <c r="H246" s="221"/>
      <c r="I246" s="221"/>
      <c r="J246" s="221"/>
      <c r="K246" s="237"/>
    </row>
    <row r="247" spans="2:11" ht="15.5" x14ac:dyDescent="0.35">
      <c r="B247" s="119" t="s">
        <v>256</v>
      </c>
      <c r="C247" s="208"/>
      <c r="D247" s="221"/>
      <c r="E247" s="221"/>
      <c r="F247" s="221"/>
      <c r="G247" s="221"/>
      <c r="H247" s="221"/>
      <c r="I247" s="221"/>
      <c r="J247" s="221"/>
      <c r="K247" s="237"/>
    </row>
    <row r="248" spans="2:11" ht="15.5" x14ac:dyDescent="0.35">
      <c r="B248" s="119" t="s">
        <v>240</v>
      </c>
      <c r="C248" s="203" t="s">
        <v>257</v>
      </c>
      <c r="D248" s="201"/>
      <c r="E248" s="201"/>
      <c r="F248" s="201"/>
      <c r="G248" s="201"/>
      <c r="H248" s="201"/>
      <c r="I248" s="201"/>
      <c r="J248" s="201"/>
      <c r="K248" s="205"/>
    </row>
    <row r="249" spans="2:11" ht="15.5" x14ac:dyDescent="0.35">
      <c r="B249" s="119" t="s">
        <v>258</v>
      </c>
      <c r="C249" s="203" t="s">
        <v>259</v>
      </c>
      <c r="D249" s="201"/>
      <c r="E249" s="201"/>
      <c r="F249" s="201"/>
      <c r="G249" s="201"/>
      <c r="H249" s="201"/>
      <c r="I249" s="201"/>
      <c r="J249" s="201"/>
      <c r="K249" s="205"/>
    </row>
    <row r="250" spans="2:11" ht="15.5" x14ac:dyDescent="0.35">
      <c r="B250" s="119" t="s">
        <v>260</v>
      </c>
      <c r="C250" s="203" t="s">
        <v>261</v>
      </c>
      <c r="D250" s="201"/>
      <c r="E250" s="201"/>
      <c r="F250" s="201"/>
      <c r="G250" s="201"/>
      <c r="H250" s="201"/>
      <c r="I250" s="201"/>
      <c r="J250" s="201"/>
      <c r="K250" s="205"/>
    </row>
    <row r="251" spans="2:11" ht="15.5" x14ac:dyDescent="0.35">
      <c r="B251" s="119" t="s">
        <v>262</v>
      </c>
      <c r="C251" s="203" t="s">
        <v>263</v>
      </c>
      <c r="D251" s="201"/>
      <c r="E251" s="201"/>
      <c r="F251" s="201"/>
      <c r="G251" s="201"/>
      <c r="H251" s="201"/>
      <c r="I251" s="201"/>
      <c r="J251" s="201"/>
      <c r="K251" s="205"/>
    </row>
    <row r="252" spans="2:11" ht="15.5" x14ac:dyDescent="0.35">
      <c r="B252" s="119" t="s">
        <v>264</v>
      </c>
      <c r="C252" s="203" t="s">
        <v>265</v>
      </c>
      <c r="D252" s="201"/>
      <c r="E252" s="201"/>
      <c r="F252" s="201"/>
      <c r="G252" s="201"/>
      <c r="H252" s="201"/>
      <c r="I252" s="201">
        <v>16</v>
      </c>
      <c r="J252" s="201"/>
      <c r="K252" s="205">
        <v>16</v>
      </c>
    </row>
    <row r="253" spans="2:11" ht="15.5" x14ac:dyDescent="0.35">
      <c r="B253" s="119" t="s">
        <v>250</v>
      </c>
      <c r="C253" s="203" t="s">
        <v>266</v>
      </c>
      <c r="D253" s="201"/>
      <c r="E253" s="122"/>
      <c r="F253" s="122"/>
      <c r="G253" s="122"/>
      <c r="H253" s="122"/>
      <c r="I253" s="122"/>
      <c r="J253" s="122"/>
      <c r="K253" s="123"/>
    </row>
    <row r="254" spans="2:11" ht="15.5" x14ac:dyDescent="0.35">
      <c r="B254" s="119"/>
      <c r="C254" s="203"/>
      <c r="D254" s="201"/>
      <c r="E254" s="122"/>
      <c r="F254" s="122"/>
      <c r="G254" s="122"/>
      <c r="H254" s="122"/>
      <c r="I254" s="122"/>
      <c r="J254" s="122"/>
      <c r="K254" s="123"/>
    </row>
    <row r="255" spans="2:11" ht="15.5" x14ac:dyDescent="0.35">
      <c r="B255" s="124"/>
      <c r="C255" s="203"/>
      <c r="D255" s="201"/>
      <c r="E255" s="122"/>
      <c r="F255" s="122"/>
      <c r="G255" s="122"/>
      <c r="H255" s="122"/>
      <c r="I255" s="122"/>
      <c r="J255" s="122"/>
      <c r="K255" s="123"/>
    </row>
    <row r="256" spans="2:11" ht="15.5" x14ac:dyDescent="0.35">
      <c r="B256" s="42" t="s">
        <v>267</v>
      </c>
      <c r="C256" s="203" t="s">
        <v>169</v>
      </c>
      <c r="D256" s="120"/>
      <c r="E256" s="120"/>
      <c r="F256" s="120"/>
      <c r="G256" s="120"/>
      <c r="H256" s="120"/>
      <c r="I256" s="120"/>
      <c r="J256" s="120"/>
      <c r="K256" s="121"/>
    </row>
    <row r="257" spans="2:11" ht="15.5" x14ac:dyDescent="0.35">
      <c r="B257" s="42" t="s">
        <v>268</v>
      </c>
      <c r="C257" s="203" t="s">
        <v>171</v>
      </c>
      <c r="D257" s="120"/>
      <c r="E257" s="120"/>
      <c r="F257" s="120"/>
      <c r="G257" s="120"/>
      <c r="H257" s="120"/>
      <c r="I257" s="120"/>
      <c r="J257" s="120"/>
      <c r="K257" s="121"/>
    </row>
    <row r="258" spans="2:11" ht="15.5" x14ac:dyDescent="0.35">
      <c r="B258" s="42" t="s">
        <v>269</v>
      </c>
      <c r="C258" s="203" t="s">
        <v>173</v>
      </c>
      <c r="D258" s="120"/>
      <c r="E258" s="120"/>
      <c r="F258" s="120"/>
      <c r="G258" s="120"/>
      <c r="H258" s="120"/>
      <c r="I258" s="120"/>
      <c r="J258" s="120"/>
      <c r="K258" s="121"/>
    </row>
    <row r="259" spans="2:11" ht="15.5" x14ac:dyDescent="0.35">
      <c r="B259" s="41" t="s">
        <v>270</v>
      </c>
      <c r="C259" s="203" t="s">
        <v>175</v>
      </c>
      <c r="D259" s="120">
        <v>3755</v>
      </c>
      <c r="E259" s="120"/>
      <c r="F259" s="120"/>
      <c r="G259" s="120"/>
      <c r="H259" s="120">
        <v>14105</v>
      </c>
      <c r="I259" s="120">
        <v>8047</v>
      </c>
      <c r="J259" s="120"/>
      <c r="K259" s="121">
        <v>25907</v>
      </c>
    </row>
    <row r="260" spans="2:11" ht="15.5" x14ac:dyDescent="0.35">
      <c r="B260" s="42" t="s">
        <v>270</v>
      </c>
      <c r="C260" s="203" t="s">
        <v>185</v>
      </c>
      <c r="D260" s="120">
        <v>3755</v>
      </c>
      <c r="E260" s="120"/>
      <c r="F260" s="120"/>
      <c r="G260" s="120"/>
      <c r="H260" s="120">
        <v>14105</v>
      </c>
      <c r="I260" s="120">
        <v>8047</v>
      </c>
      <c r="J260" s="120"/>
      <c r="K260" s="121">
        <v>25907</v>
      </c>
    </row>
    <row r="261" spans="2:11" ht="15.5" x14ac:dyDescent="0.35">
      <c r="B261" s="41" t="s">
        <v>233</v>
      </c>
      <c r="C261" s="203" t="s">
        <v>191</v>
      </c>
      <c r="D261" s="120"/>
      <c r="E261" s="120"/>
      <c r="F261" s="120"/>
      <c r="G261" s="120"/>
      <c r="H261" s="120"/>
      <c r="I261" s="120"/>
      <c r="J261" s="120"/>
      <c r="K261" s="121"/>
    </row>
    <row r="262" spans="2:11" ht="15.5" x14ac:dyDescent="0.35">
      <c r="B262" s="42" t="s">
        <v>234</v>
      </c>
      <c r="C262" s="203" t="s">
        <v>197</v>
      </c>
      <c r="D262" s="120"/>
      <c r="E262" s="120"/>
      <c r="F262" s="120"/>
      <c r="G262" s="120"/>
      <c r="H262" s="120"/>
      <c r="I262" s="120"/>
      <c r="J262" s="120"/>
      <c r="K262" s="121"/>
    </row>
    <row r="263" spans="2:11" ht="15.5" x14ac:dyDescent="0.35">
      <c r="B263" s="42" t="s">
        <v>271</v>
      </c>
      <c r="C263" s="203" t="s">
        <v>205</v>
      </c>
      <c r="D263" s="120">
        <v>3755</v>
      </c>
      <c r="E263" s="120"/>
      <c r="F263" s="120"/>
      <c r="G263" s="120"/>
      <c r="H263" s="120">
        <v>14105</v>
      </c>
      <c r="I263" s="120">
        <v>8047</v>
      </c>
      <c r="J263" s="120"/>
      <c r="K263" s="121">
        <v>25907</v>
      </c>
    </row>
    <row r="264" spans="2:11" ht="15.5" x14ac:dyDescent="0.35">
      <c r="B264" s="42" t="s">
        <v>272</v>
      </c>
      <c r="C264" s="125" t="s">
        <v>207</v>
      </c>
      <c r="D264" s="126"/>
      <c r="E264" s="126"/>
      <c r="F264" s="126"/>
      <c r="G264" s="126"/>
      <c r="H264" s="126">
        <v>1269</v>
      </c>
      <c r="I264" s="126">
        <v>1042</v>
      </c>
      <c r="J264" s="126"/>
      <c r="K264" s="127">
        <v>2311</v>
      </c>
    </row>
    <row r="265" spans="2:11" ht="15.5" x14ac:dyDescent="0.35">
      <c r="B265" s="119" t="s">
        <v>237</v>
      </c>
      <c r="C265" s="220">
        <v>151</v>
      </c>
      <c r="D265" s="221"/>
      <c r="E265" s="221"/>
      <c r="F265" s="221"/>
      <c r="G265" s="221"/>
      <c r="H265" s="221"/>
      <c r="I265" s="221">
        <v>1042</v>
      </c>
      <c r="J265" s="221"/>
      <c r="K265" s="237">
        <v>1042</v>
      </c>
    </row>
    <row r="266" spans="2:11" ht="15.5" x14ac:dyDescent="0.35">
      <c r="B266" s="119" t="s">
        <v>239</v>
      </c>
      <c r="C266" s="220"/>
      <c r="D266" s="221"/>
      <c r="E266" s="221"/>
      <c r="F266" s="221"/>
      <c r="G266" s="221"/>
      <c r="H266" s="221"/>
      <c r="I266" s="221"/>
      <c r="J266" s="221"/>
      <c r="K266" s="237"/>
    </row>
    <row r="267" spans="2:11" ht="15.5" x14ac:dyDescent="0.35">
      <c r="B267" s="119" t="s">
        <v>273</v>
      </c>
      <c r="C267" s="220">
        <v>152</v>
      </c>
      <c r="D267" s="221"/>
      <c r="E267" s="221"/>
      <c r="F267" s="221"/>
      <c r="G267" s="221"/>
      <c r="H267" s="221">
        <v>1269</v>
      </c>
      <c r="I267" s="221"/>
      <c r="J267" s="221"/>
      <c r="K267" s="237">
        <v>1269</v>
      </c>
    </row>
    <row r="268" spans="2:11" ht="15.5" x14ac:dyDescent="0.35">
      <c r="B268" s="119" t="s">
        <v>274</v>
      </c>
      <c r="C268" s="220"/>
      <c r="D268" s="221"/>
      <c r="E268" s="221"/>
      <c r="F268" s="221"/>
      <c r="G268" s="221"/>
      <c r="H268" s="221"/>
      <c r="I268" s="221"/>
      <c r="J268" s="221"/>
      <c r="K268" s="237"/>
    </row>
    <row r="269" spans="2:11" ht="15.5" x14ac:dyDescent="0.35">
      <c r="B269" s="119" t="s">
        <v>275</v>
      </c>
      <c r="C269" s="204">
        <v>153</v>
      </c>
      <c r="D269" s="201"/>
      <c r="E269" s="201"/>
      <c r="F269" s="201"/>
      <c r="G269" s="201"/>
      <c r="H269" s="201"/>
      <c r="I269" s="201"/>
      <c r="J269" s="201"/>
      <c r="K269" s="205"/>
    </row>
    <row r="270" spans="2:11" ht="15.5" x14ac:dyDescent="0.35">
      <c r="B270" s="119" t="s">
        <v>244</v>
      </c>
      <c r="C270" s="204">
        <v>154</v>
      </c>
      <c r="D270" s="201"/>
      <c r="E270" s="201"/>
      <c r="F270" s="201"/>
      <c r="G270" s="201"/>
      <c r="H270" s="201"/>
      <c r="I270" s="201"/>
      <c r="J270" s="201"/>
      <c r="K270" s="205"/>
    </row>
    <row r="271" spans="2:11" ht="15.5" x14ac:dyDescent="0.35">
      <c r="B271" s="119" t="s">
        <v>246</v>
      </c>
      <c r="C271" s="204">
        <v>155</v>
      </c>
      <c r="D271" s="201"/>
      <c r="E271" s="201"/>
      <c r="F271" s="201"/>
      <c r="G271" s="201"/>
      <c r="H271" s="201"/>
      <c r="I271" s="201"/>
      <c r="J271" s="201"/>
      <c r="K271" s="205"/>
    </row>
    <row r="272" spans="2:11" ht="15.5" x14ac:dyDescent="0.35">
      <c r="B272" s="119" t="s">
        <v>248</v>
      </c>
      <c r="C272" s="204">
        <v>156</v>
      </c>
      <c r="D272" s="201"/>
      <c r="E272" s="201"/>
      <c r="F272" s="201"/>
      <c r="G272" s="201"/>
      <c r="H272" s="201"/>
      <c r="I272" s="201"/>
      <c r="J272" s="201"/>
      <c r="K272" s="205"/>
    </row>
    <row r="273" spans="2:11" ht="15.5" x14ac:dyDescent="0.35">
      <c r="B273" s="119" t="s">
        <v>276</v>
      </c>
      <c r="C273" s="204">
        <v>157</v>
      </c>
      <c r="D273" s="201"/>
      <c r="E273" s="201"/>
      <c r="F273" s="201"/>
      <c r="G273" s="201"/>
      <c r="H273" s="201"/>
      <c r="I273" s="201"/>
      <c r="J273" s="201"/>
      <c r="K273" s="205"/>
    </row>
    <row r="274" spans="2:11" ht="15.5" x14ac:dyDescent="0.35">
      <c r="B274" s="124"/>
      <c r="C274" s="204">
        <v>158</v>
      </c>
      <c r="D274" s="201"/>
      <c r="E274" s="201"/>
      <c r="F274" s="201"/>
      <c r="G274" s="201"/>
      <c r="H274" s="201"/>
      <c r="I274" s="201"/>
      <c r="J274" s="201"/>
      <c r="K274" s="205"/>
    </row>
    <row r="275" spans="2:11" ht="15.5" x14ac:dyDescent="0.35">
      <c r="B275" s="124"/>
      <c r="C275" s="204">
        <v>159</v>
      </c>
      <c r="D275" s="201"/>
      <c r="E275" s="122"/>
      <c r="F275" s="122"/>
      <c r="G275" s="122"/>
      <c r="H275" s="122"/>
      <c r="I275" s="122"/>
      <c r="J275" s="122"/>
      <c r="K275" s="123"/>
    </row>
    <row r="276" spans="2:11" ht="15.5" x14ac:dyDescent="0.35">
      <c r="B276" s="42" t="s">
        <v>254</v>
      </c>
      <c r="C276" s="125" t="s">
        <v>209</v>
      </c>
      <c r="D276" s="126"/>
      <c r="E276" s="126"/>
      <c r="F276" s="126"/>
      <c r="G276" s="126"/>
      <c r="H276" s="126"/>
      <c r="I276" s="126">
        <v>11</v>
      </c>
      <c r="J276" s="126"/>
      <c r="K276" s="127">
        <v>11</v>
      </c>
    </row>
    <row r="277" spans="2:11" ht="15.5" x14ac:dyDescent="0.35">
      <c r="B277" s="119" t="s">
        <v>237</v>
      </c>
      <c r="C277" s="220">
        <v>161</v>
      </c>
      <c r="D277" s="221"/>
      <c r="E277" s="221"/>
      <c r="F277" s="221"/>
      <c r="G277" s="221"/>
      <c r="H277" s="221"/>
      <c r="I277" s="221"/>
      <c r="J277" s="221"/>
      <c r="K277" s="237"/>
    </row>
    <row r="278" spans="2:11" ht="15.5" x14ac:dyDescent="0.35">
      <c r="B278" s="119" t="s">
        <v>256</v>
      </c>
      <c r="C278" s="220"/>
      <c r="D278" s="221"/>
      <c r="E278" s="221"/>
      <c r="F278" s="221"/>
      <c r="G278" s="221"/>
      <c r="H278" s="221"/>
      <c r="I278" s="221"/>
      <c r="J278" s="221"/>
      <c r="K278" s="237"/>
    </row>
    <row r="279" spans="2:11" ht="15.5" x14ac:dyDescent="0.35">
      <c r="B279" s="119" t="s">
        <v>240</v>
      </c>
      <c r="C279" s="204">
        <v>162</v>
      </c>
      <c r="D279" s="201"/>
      <c r="E279" s="201"/>
      <c r="F279" s="201"/>
      <c r="G279" s="201"/>
      <c r="H279" s="201"/>
      <c r="I279" s="201"/>
      <c r="J279" s="201"/>
      <c r="K279" s="205"/>
    </row>
    <row r="280" spans="2:11" ht="15.5" x14ac:dyDescent="0.35">
      <c r="B280" s="119" t="s">
        <v>258</v>
      </c>
      <c r="C280" s="204">
        <v>163</v>
      </c>
      <c r="D280" s="201"/>
      <c r="E280" s="201"/>
      <c r="F280" s="201"/>
      <c r="G280" s="201"/>
      <c r="H280" s="201"/>
      <c r="I280" s="201"/>
      <c r="J280" s="201"/>
      <c r="K280" s="205"/>
    </row>
    <row r="281" spans="2:11" ht="15.5" x14ac:dyDescent="0.35">
      <c r="B281" s="119" t="s">
        <v>260</v>
      </c>
      <c r="C281" s="204">
        <v>164</v>
      </c>
      <c r="D281" s="201"/>
      <c r="E281" s="201"/>
      <c r="F281" s="201"/>
      <c r="G281" s="201"/>
      <c r="H281" s="201"/>
      <c r="I281" s="201"/>
      <c r="J281" s="201"/>
      <c r="K281" s="205"/>
    </row>
    <row r="282" spans="2:11" ht="15.5" x14ac:dyDescent="0.35">
      <c r="B282" s="119" t="s">
        <v>262</v>
      </c>
      <c r="C282" s="204">
        <v>165</v>
      </c>
      <c r="D282" s="201"/>
      <c r="E282" s="201"/>
      <c r="F282" s="201"/>
      <c r="G282" s="201"/>
      <c r="H282" s="201"/>
      <c r="I282" s="201"/>
      <c r="J282" s="201"/>
      <c r="K282" s="205"/>
    </row>
    <row r="283" spans="2:11" ht="15.5" x14ac:dyDescent="0.35">
      <c r="B283" s="119" t="s">
        <v>264</v>
      </c>
      <c r="C283" s="204">
        <v>166</v>
      </c>
      <c r="D283" s="201"/>
      <c r="E283" s="201"/>
      <c r="F283" s="201"/>
      <c r="G283" s="201"/>
      <c r="H283" s="201"/>
      <c r="I283" s="201">
        <v>11</v>
      </c>
      <c r="J283" s="201"/>
      <c r="K283" s="205">
        <v>11</v>
      </c>
    </row>
    <row r="284" spans="2:11" ht="15.5" x14ac:dyDescent="0.35">
      <c r="B284" s="119" t="s">
        <v>250</v>
      </c>
      <c r="C284" s="204">
        <v>167</v>
      </c>
      <c r="D284" s="201"/>
      <c r="E284" s="201"/>
      <c r="F284" s="201"/>
      <c r="G284" s="201"/>
      <c r="H284" s="201"/>
      <c r="I284" s="201"/>
      <c r="J284" s="201"/>
      <c r="K284" s="205"/>
    </row>
    <row r="285" spans="2:11" ht="15.5" x14ac:dyDescent="0.35">
      <c r="B285" s="118"/>
      <c r="C285" s="204">
        <v>168</v>
      </c>
      <c r="D285" s="201"/>
      <c r="E285" s="201"/>
      <c r="F285" s="201"/>
      <c r="G285" s="201"/>
      <c r="H285" s="201"/>
      <c r="I285" s="201"/>
      <c r="J285" s="201"/>
      <c r="K285" s="205"/>
    </row>
    <row r="286" spans="2:11" ht="15.5" x14ac:dyDescent="0.35">
      <c r="B286" s="118"/>
      <c r="C286" s="204">
        <v>169</v>
      </c>
      <c r="D286" s="122"/>
      <c r="E286" s="122"/>
      <c r="F286" s="122"/>
      <c r="G286" s="122"/>
      <c r="H286" s="122"/>
      <c r="I286" s="122"/>
      <c r="J286" s="122"/>
      <c r="K286" s="123"/>
    </row>
    <row r="287" spans="2:11" ht="15.5" x14ac:dyDescent="0.35">
      <c r="B287" s="118" t="s">
        <v>267</v>
      </c>
      <c r="C287" s="204">
        <v>170</v>
      </c>
      <c r="D287" s="201"/>
      <c r="E287" s="201"/>
      <c r="F287" s="201"/>
      <c r="G287" s="201"/>
      <c r="H287" s="201"/>
      <c r="I287" s="201"/>
      <c r="J287" s="201"/>
      <c r="K287" s="205"/>
    </row>
    <row r="288" spans="2:11" ht="15.5" x14ac:dyDescent="0.35">
      <c r="B288" s="118" t="s">
        <v>268</v>
      </c>
      <c r="C288" s="204">
        <v>180</v>
      </c>
      <c r="D288" s="201"/>
      <c r="E288" s="201"/>
      <c r="F288" s="201"/>
      <c r="G288" s="201"/>
      <c r="H288" s="201"/>
      <c r="I288" s="201"/>
      <c r="J288" s="201"/>
      <c r="K288" s="205"/>
    </row>
    <row r="289" spans="2:11" ht="15.5" x14ac:dyDescent="0.35">
      <c r="B289" s="118" t="s">
        <v>269</v>
      </c>
      <c r="C289" s="204">
        <v>190</v>
      </c>
      <c r="D289" s="201"/>
      <c r="E289" s="201"/>
      <c r="F289" s="201"/>
      <c r="G289" s="201"/>
      <c r="H289" s="201"/>
      <c r="I289" s="201"/>
      <c r="J289" s="201"/>
      <c r="K289" s="205"/>
    </row>
    <row r="290" spans="2:11" ht="16" thickBot="1" x14ac:dyDescent="0.4">
      <c r="B290" s="128" t="s">
        <v>277</v>
      </c>
      <c r="C290" s="129">
        <v>200</v>
      </c>
      <c r="D290" s="130">
        <v>3755</v>
      </c>
      <c r="E290" s="130"/>
      <c r="F290" s="130"/>
      <c r="G290" s="130"/>
      <c r="H290" s="130">
        <v>15374</v>
      </c>
      <c r="I290" s="130">
        <v>9078</v>
      </c>
      <c r="J290" s="130"/>
      <c r="K290" s="131">
        <v>28207</v>
      </c>
    </row>
    <row r="291" spans="2:11" ht="13.5" thickBot="1" x14ac:dyDescent="0.35"/>
    <row r="292" spans="2:11" ht="22.5" x14ac:dyDescent="0.3">
      <c r="B292" s="347" t="s">
        <v>278</v>
      </c>
      <c r="C292" s="233"/>
      <c r="D292" s="233"/>
      <c r="E292" s="348"/>
    </row>
    <row r="293" spans="2:11" ht="23" thickBot="1" x14ac:dyDescent="0.5">
      <c r="B293" s="349" t="s">
        <v>154</v>
      </c>
      <c r="C293" s="350"/>
      <c r="D293" s="350"/>
      <c r="E293" s="351"/>
    </row>
    <row r="294" spans="2:11" ht="17.5" x14ac:dyDescent="0.3">
      <c r="B294" s="132" t="s">
        <v>74</v>
      </c>
      <c r="C294" s="217" t="str">
        <f>C80</f>
        <v>"Морочь"</v>
      </c>
      <c r="D294" s="218"/>
      <c r="E294" s="219"/>
    </row>
    <row r="295" spans="2:11" ht="17.5" x14ac:dyDescent="0.3">
      <c r="B295" s="133" t="s">
        <v>2</v>
      </c>
      <c r="C295" s="217" t="str">
        <f t="shared" ref="C295:C300" si="2">C81</f>
        <v>600123604</v>
      </c>
      <c r="D295" s="218"/>
      <c r="E295" s="219"/>
    </row>
    <row r="296" spans="2:11" ht="17.5" x14ac:dyDescent="0.3">
      <c r="B296" s="133" t="s">
        <v>75</v>
      </c>
      <c r="C296" s="217" t="str">
        <f t="shared" si="2"/>
        <v>сельское хозяйство</v>
      </c>
      <c r="D296" s="218"/>
      <c r="E296" s="219"/>
    </row>
    <row r="297" spans="2:11" ht="17.5" x14ac:dyDescent="0.3">
      <c r="B297" s="133" t="s">
        <v>76</v>
      </c>
      <c r="C297" s="217" t="str">
        <f t="shared" si="2"/>
        <v>Открытое акционерное общество</v>
      </c>
      <c r="D297" s="218"/>
      <c r="E297" s="219"/>
    </row>
    <row r="298" spans="2:11" ht="36" customHeight="1" x14ac:dyDescent="0.3">
      <c r="B298" s="133" t="s">
        <v>77</v>
      </c>
      <c r="C298" s="214" t="str">
        <f t="shared" si="2"/>
        <v>Общее собрание акционеров, наблюдательный совет, директор</v>
      </c>
      <c r="D298" s="215"/>
      <c r="E298" s="216"/>
    </row>
    <row r="299" spans="2:11" ht="17.5" x14ac:dyDescent="0.3">
      <c r="B299" s="133" t="s">
        <v>18</v>
      </c>
      <c r="C299" s="217" t="str">
        <f t="shared" si="2"/>
        <v>тыс.руб</v>
      </c>
      <c r="D299" s="218"/>
      <c r="E299" s="219"/>
    </row>
    <row r="300" spans="2:11" ht="17.5" x14ac:dyDescent="0.3">
      <c r="B300" s="133" t="s">
        <v>80</v>
      </c>
      <c r="C300" s="217" t="str">
        <f t="shared" si="2"/>
        <v xml:space="preserve">222646 Минская область, Клецкий район, аг.Морочь, ул.Центральная, д.2 </v>
      </c>
      <c r="D300" s="218"/>
      <c r="E300" s="219"/>
    </row>
    <row r="301" spans="2:11" x14ac:dyDescent="0.3">
      <c r="B301" s="44"/>
      <c r="C301" s="134"/>
      <c r="D301" s="134"/>
      <c r="E301" s="135"/>
    </row>
    <row r="302" spans="2:11" x14ac:dyDescent="0.3">
      <c r="B302" s="44"/>
      <c r="C302" s="134"/>
      <c r="D302" s="134"/>
      <c r="E302" s="135"/>
    </row>
    <row r="303" spans="2:11" ht="15.5" x14ac:dyDescent="0.3">
      <c r="B303" s="189" t="s">
        <v>155</v>
      </c>
      <c r="C303" s="190" t="s">
        <v>85</v>
      </c>
      <c r="D303" s="190" t="s">
        <v>279</v>
      </c>
      <c r="E303" s="191" t="s">
        <v>280</v>
      </c>
    </row>
    <row r="304" spans="2:11" ht="15.5" x14ac:dyDescent="0.3">
      <c r="B304" s="189">
        <v>1</v>
      </c>
      <c r="C304" s="190">
        <v>2</v>
      </c>
      <c r="D304" s="190">
        <v>3</v>
      </c>
      <c r="E304" s="191">
        <v>4</v>
      </c>
    </row>
    <row r="305" spans="2:5" ht="15.5" x14ac:dyDescent="0.35">
      <c r="B305" s="341" t="s">
        <v>281</v>
      </c>
      <c r="C305" s="342"/>
      <c r="D305" s="342"/>
      <c r="E305" s="343"/>
    </row>
    <row r="306" spans="2:5" ht="15.5" x14ac:dyDescent="0.35">
      <c r="B306" s="118" t="s">
        <v>282</v>
      </c>
      <c r="C306" s="203" t="s">
        <v>159</v>
      </c>
      <c r="D306" s="207">
        <v>8597</v>
      </c>
      <c r="E306" s="206">
        <v>8809</v>
      </c>
    </row>
    <row r="307" spans="2:5" ht="15.5" x14ac:dyDescent="0.35">
      <c r="B307" s="119" t="s">
        <v>283</v>
      </c>
      <c r="C307" s="208" t="s">
        <v>284</v>
      </c>
      <c r="D307" s="209">
        <v>8105</v>
      </c>
      <c r="E307" s="210">
        <v>8433</v>
      </c>
    </row>
    <row r="308" spans="2:5" ht="15.5" x14ac:dyDescent="0.35">
      <c r="B308" s="119" t="s">
        <v>285</v>
      </c>
      <c r="C308" s="208"/>
      <c r="D308" s="209"/>
      <c r="E308" s="210"/>
    </row>
    <row r="309" spans="2:5" ht="15.5" x14ac:dyDescent="0.35">
      <c r="B309" s="119" t="s">
        <v>286</v>
      </c>
      <c r="C309" s="203" t="s">
        <v>287</v>
      </c>
      <c r="D309" s="207"/>
      <c r="E309" s="206"/>
    </row>
    <row r="310" spans="2:5" ht="15.5" x14ac:dyDescent="0.35">
      <c r="B310" s="119" t="s">
        <v>288</v>
      </c>
      <c r="C310" s="203" t="s">
        <v>289</v>
      </c>
      <c r="D310" s="207"/>
      <c r="E310" s="206"/>
    </row>
    <row r="311" spans="2:5" ht="15.5" x14ac:dyDescent="0.35">
      <c r="B311" s="119" t="s">
        <v>290</v>
      </c>
      <c r="C311" s="203" t="s">
        <v>291</v>
      </c>
      <c r="D311" s="207">
        <v>492</v>
      </c>
      <c r="E311" s="206">
        <v>376</v>
      </c>
    </row>
    <row r="312" spans="2:5" ht="15.5" x14ac:dyDescent="0.35">
      <c r="B312" s="119" t="s">
        <v>292</v>
      </c>
      <c r="C312" s="203" t="s">
        <v>161</v>
      </c>
      <c r="D312" s="207">
        <v>8882</v>
      </c>
      <c r="E312" s="206">
        <v>8040</v>
      </c>
    </row>
    <row r="313" spans="2:5" ht="15.5" x14ac:dyDescent="0.35">
      <c r="B313" s="119" t="s">
        <v>283</v>
      </c>
      <c r="C313" s="208" t="s">
        <v>293</v>
      </c>
      <c r="D313" s="209">
        <v>4054</v>
      </c>
      <c r="E313" s="210">
        <v>3450</v>
      </c>
    </row>
    <row r="314" spans="2:5" ht="15.5" x14ac:dyDescent="0.35">
      <c r="B314" s="119" t="s">
        <v>294</v>
      </c>
      <c r="C314" s="208"/>
      <c r="D314" s="209"/>
      <c r="E314" s="210"/>
    </row>
    <row r="315" spans="2:5" ht="15.5" x14ac:dyDescent="0.35">
      <c r="B315" s="119" t="s">
        <v>295</v>
      </c>
      <c r="C315" s="203" t="s">
        <v>296</v>
      </c>
      <c r="D315" s="207">
        <v>3361</v>
      </c>
      <c r="E315" s="206">
        <v>3195</v>
      </c>
    </row>
    <row r="316" spans="2:5" ht="15.5" x14ac:dyDescent="0.35">
      <c r="B316" s="119" t="s">
        <v>297</v>
      </c>
      <c r="C316" s="203" t="s">
        <v>298</v>
      </c>
      <c r="D316" s="207">
        <v>405</v>
      </c>
      <c r="E316" s="206">
        <v>426</v>
      </c>
    </row>
    <row r="317" spans="2:5" ht="15.5" x14ac:dyDescent="0.35">
      <c r="B317" s="119" t="s">
        <v>299</v>
      </c>
      <c r="C317" s="203" t="s">
        <v>300</v>
      </c>
      <c r="D317" s="207">
        <v>1062</v>
      </c>
      <c r="E317" s="206">
        <v>969</v>
      </c>
    </row>
    <row r="318" spans="2:5" ht="15.5" x14ac:dyDescent="0.35">
      <c r="B318" s="118" t="s">
        <v>301</v>
      </c>
      <c r="C318" s="203" t="s">
        <v>163</v>
      </c>
      <c r="D318" s="207">
        <v>-285</v>
      </c>
      <c r="E318" s="206">
        <v>769</v>
      </c>
    </row>
    <row r="319" spans="2:5" ht="15.5" x14ac:dyDescent="0.35">
      <c r="B319" s="118" t="s">
        <v>302</v>
      </c>
      <c r="C319" s="91"/>
      <c r="D319" s="11"/>
      <c r="E319" s="26"/>
    </row>
    <row r="320" spans="2:5" ht="15.5" x14ac:dyDescent="0.35">
      <c r="B320" s="118" t="s">
        <v>282</v>
      </c>
      <c r="C320" s="203" t="s">
        <v>165</v>
      </c>
      <c r="D320" s="207">
        <v>128</v>
      </c>
      <c r="E320" s="206">
        <v>1339</v>
      </c>
    </row>
    <row r="321" spans="2:5" ht="24" customHeight="1" x14ac:dyDescent="0.35">
      <c r="B321" s="119" t="s">
        <v>303</v>
      </c>
      <c r="C321" s="208" t="s">
        <v>238</v>
      </c>
      <c r="D321" s="209"/>
      <c r="E321" s="210"/>
    </row>
    <row r="322" spans="2:5" ht="31.5" customHeight="1" x14ac:dyDescent="0.35">
      <c r="B322" s="136" t="s">
        <v>304</v>
      </c>
      <c r="C322" s="208"/>
      <c r="D322" s="209"/>
      <c r="E322" s="210"/>
    </row>
    <row r="323" spans="2:5" ht="15.5" x14ac:dyDescent="0.35">
      <c r="B323" s="119" t="s">
        <v>305</v>
      </c>
      <c r="C323" s="203" t="s">
        <v>241</v>
      </c>
      <c r="D323" s="207"/>
      <c r="E323" s="206"/>
    </row>
    <row r="324" spans="2:5" ht="15.5" x14ac:dyDescent="0.35">
      <c r="B324" s="119" t="s">
        <v>306</v>
      </c>
      <c r="C324" s="203" t="s">
        <v>243</v>
      </c>
      <c r="D324" s="207"/>
      <c r="E324" s="206"/>
    </row>
    <row r="325" spans="2:5" ht="15.5" x14ac:dyDescent="0.35">
      <c r="B325" s="119" t="s">
        <v>307</v>
      </c>
      <c r="C325" s="203" t="s">
        <v>245</v>
      </c>
      <c r="D325" s="207"/>
      <c r="E325" s="206"/>
    </row>
    <row r="326" spans="2:5" ht="15.5" x14ac:dyDescent="0.35">
      <c r="B326" s="119" t="s">
        <v>308</v>
      </c>
      <c r="C326" s="203" t="s">
        <v>247</v>
      </c>
      <c r="D326" s="207">
        <v>128</v>
      </c>
      <c r="E326" s="206">
        <v>1399</v>
      </c>
    </row>
    <row r="327" spans="2:5" ht="15.5" x14ac:dyDescent="0.35">
      <c r="B327" s="118" t="s">
        <v>292</v>
      </c>
      <c r="C327" s="203" t="s">
        <v>167</v>
      </c>
      <c r="D327" s="207">
        <v>264</v>
      </c>
      <c r="E327" s="206">
        <v>1964</v>
      </c>
    </row>
    <row r="328" spans="2:5" ht="22.5" customHeight="1" x14ac:dyDescent="0.35">
      <c r="B328" s="118" t="s">
        <v>303</v>
      </c>
      <c r="C328" s="208" t="s">
        <v>255</v>
      </c>
      <c r="D328" s="209">
        <v>264</v>
      </c>
      <c r="E328" s="210">
        <v>1964</v>
      </c>
    </row>
    <row r="329" spans="2:5" ht="32.25" customHeight="1" x14ac:dyDescent="0.35">
      <c r="B329" s="136" t="s">
        <v>309</v>
      </c>
      <c r="C329" s="208"/>
      <c r="D329" s="209"/>
      <c r="E329" s="210"/>
    </row>
    <row r="330" spans="2:5" ht="15.5" x14ac:dyDescent="0.35">
      <c r="B330" s="119" t="s">
        <v>310</v>
      </c>
      <c r="C330" s="203" t="s">
        <v>257</v>
      </c>
      <c r="D330" s="207"/>
      <c r="E330" s="206"/>
    </row>
    <row r="331" spans="2:5" ht="15.5" x14ac:dyDescent="0.35">
      <c r="B331" s="119" t="s">
        <v>311</v>
      </c>
      <c r="C331" s="203" t="s">
        <v>259</v>
      </c>
      <c r="D331" s="207"/>
      <c r="E331" s="206"/>
    </row>
    <row r="332" spans="2:5" ht="15.5" x14ac:dyDescent="0.35">
      <c r="B332" s="119" t="s">
        <v>312</v>
      </c>
      <c r="C332" s="203" t="s">
        <v>261</v>
      </c>
      <c r="D332" s="207"/>
      <c r="E332" s="206"/>
    </row>
    <row r="333" spans="2:5" ht="15.5" x14ac:dyDescent="0.35">
      <c r="B333" s="119" t="s">
        <v>313</v>
      </c>
      <c r="C333" s="203" t="s">
        <v>169</v>
      </c>
      <c r="D333" s="207">
        <v>-136</v>
      </c>
      <c r="E333" s="206">
        <v>-565</v>
      </c>
    </row>
    <row r="334" spans="2:5" ht="15.5" x14ac:dyDescent="0.35">
      <c r="B334" s="118" t="s">
        <v>314</v>
      </c>
      <c r="C334" s="91"/>
      <c r="D334" s="11"/>
      <c r="E334" s="26"/>
    </row>
    <row r="335" spans="2:5" ht="15.5" x14ac:dyDescent="0.35">
      <c r="B335" s="118" t="s">
        <v>282</v>
      </c>
      <c r="C335" s="203" t="s">
        <v>171</v>
      </c>
      <c r="D335" s="207">
        <v>1117</v>
      </c>
      <c r="E335" s="206">
        <v>949</v>
      </c>
    </row>
    <row r="336" spans="2:5" ht="15.5" x14ac:dyDescent="0.35">
      <c r="B336" s="119" t="s">
        <v>303</v>
      </c>
      <c r="C336" s="208" t="s">
        <v>315</v>
      </c>
      <c r="D336" s="209">
        <v>1117</v>
      </c>
      <c r="E336" s="210">
        <v>949</v>
      </c>
    </row>
    <row r="337" spans="2:5" ht="15.5" x14ac:dyDescent="0.35">
      <c r="B337" s="119" t="s">
        <v>316</v>
      </c>
      <c r="C337" s="208"/>
      <c r="D337" s="209"/>
      <c r="E337" s="210"/>
    </row>
    <row r="338" spans="2:5" ht="15.5" x14ac:dyDescent="0.35">
      <c r="B338" s="119" t="s">
        <v>317</v>
      </c>
      <c r="C338" s="203" t="s">
        <v>318</v>
      </c>
      <c r="D338" s="207"/>
      <c r="E338" s="206"/>
    </row>
    <row r="339" spans="2:5" ht="15.5" x14ac:dyDescent="0.35">
      <c r="B339" s="119" t="s">
        <v>319</v>
      </c>
      <c r="C339" s="203" t="s">
        <v>320</v>
      </c>
      <c r="D339" s="207"/>
      <c r="E339" s="206"/>
    </row>
    <row r="340" spans="2:5" ht="15.5" x14ac:dyDescent="0.35">
      <c r="B340" s="119" t="s">
        <v>308</v>
      </c>
      <c r="C340" s="203" t="s">
        <v>321</v>
      </c>
      <c r="D340" s="207"/>
      <c r="E340" s="206"/>
    </row>
    <row r="341" spans="2:5" ht="15.5" x14ac:dyDescent="0.35">
      <c r="B341" s="119" t="s">
        <v>292</v>
      </c>
      <c r="C341" s="203" t="s">
        <v>173</v>
      </c>
      <c r="D341" s="207">
        <v>696</v>
      </c>
      <c r="E341" s="206">
        <v>1154</v>
      </c>
    </row>
    <row r="342" spans="2:5" ht="15.5" x14ac:dyDescent="0.35">
      <c r="B342" s="119" t="s">
        <v>303</v>
      </c>
      <c r="C342" s="208" t="s">
        <v>322</v>
      </c>
      <c r="D342" s="209">
        <v>498</v>
      </c>
      <c r="E342" s="210">
        <v>973</v>
      </c>
    </row>
    <row r="343" spans="2:5" ht="15.5" x14ac:dyDescent="0.35">
      <c r="B343" s="119" t="s">
        <v>323</v>
      </c>
      <c r="C343" s="208"/>
      <c r="D343" s="209"/>
      <c r="E343" s="210"/>
    </row>
    <row r="344" spans="2:5" ht="15.5" x14ac:dyDescent="0.35">
      <c r="B344" s="119" t="s">
        <v>324</v>
      </c>
      <c r="C344" s="203" t="s">
        <v>325</v>
      </c>
      <c r="D344" s="207"/>
      <c r="E344" s="206"/>
    </row>
    <row r="345" spans="2:5" ht="15.5" x14ac:dyDescent="0.35">
      <c r="B345" s="119" t="s">
        <v>326</v>
      </c>
      <c r="C345" s="203" t="s">
        <v>327</v>
      </c>
      <c r="D345" s="207">
        <v>198</v>
      </c>
      <c r="E345" s="206">
        <v>181</v>
      </c>
    </row>
    <row r="346" spans="2:5" ht="15.5" x14ac:dyDescent="0.35">
      <c r="B346" s="119" t="s">
        <v>328</v>
      </c>
      <c r="C346" s="203" t="s">
        <v>329</v>
      </c>
      <c r="D346" s="207"/>
      <c r="E346" s="206"/>
    </row>
    <row r="347" spans="2:5" ht="15.5" x14ac:dyDescent="0.35">
      <c r="B347" s="119" t="s">
        <v>312</v>
      </c>
      <c r="C347" s="203" t="s">
        <v>330</v>
      </c>
      <c r="D347" s="207"/>
      <c r="E347" s="206"/>
    </row>
    <row r="348" spans="2:5" ht="15.5" x14ac:dyDescent="0.35">
      <c r="B348" s="118" t="s">
        <v>331</v>
      </c>
      <c r="C348" s="204">
        <v>100</v>
      </c>
      <c r="D348" s="207">
        <v>421</v>
      </c>
      <c r="E348" s="206">
        <v>-205</v>
      </c>
    </row>
    <row r="349" spans="2:5" ht="15.5" x14ac:dyDescent="0.35">
      <c r="B349" s="118" t="s">
        <v>332</v>
      </c>
      <c r="C349" s="204">
        <v>110</v>
      </c>
      <c r="D349" s="207"/>
      <c r="E349" s="206">
        <v>-1</v>
      </c>
    </row>
    <row r="350" spans="2:5" ht="15.5" x14ac:dyDescent="0.35">
      <c r="B350" s="118" t="s">
        <v>333</v>
      </c>
      <c r="C350" s="204">
        <v>120</v>
      </c>
      <c r="D350" s="207"/>
      <c r="E350" s="206">
        <v>1</v>
      </c>
    </row>
    <row r="351" spans="2:5" ht="15.5" x14ac:dyDescent="0.35">
      <c r="B351" s="118" t="s">
        <v>334</v>
      </c>
      <c r="C351" s="204">
        <v>130</v>
      </c>
      <c r="D351" s="207"/>
      <c r="E351" s="206"/>
    </row>
    <row r="352" spans="2:5" ht="16" thickBot="1" x14ac:dyDescent="0.4">
      <c r="B352" s="128" t="s">
        <v>335</v>
      </c>
      <c r="C352" s="129">
        <v>140</v>
      </c>
      <c r="D352" s="137"/>
      <c r="E352" s="138"/>
    </row>
  </sheetData>
  <mergeCells count="178">
    <mergeCell ref="C170:E170"/>
    <mergeCell ref="C171:E171"/>
    <mergeCell ref="B145:D145"/>
    <mergeCell ref="B165:E165"/>
    <mergeCell ref="B227:B228"/>
    <mergeCell ref="B305:E305"/>
    <mergeCell ref="C172:E172"/>
    <mergeCell ref="C173:E173"/>
    <mergeCell ref="B219:E219"/>
    <mergeCell ref="C220:E220"/>
    <mergeCell ref="E277:E278"/>
    <mergeCell ref="B292:E292"/>
    <mergeCell ref="B293:E293"/>
    <mergeCell ref="C294:E294"/>
    <mergeCell ref="C221:E221"/>
    <mergeCell ref="C222:E222"/>
    <mergeCell ref="B166:E166"/>
    <mergeCell ref="C167:E167"/>
    <mergeCell ref="C225:E225"/>
    <mergeCell ref="C169:E169"/>
    <mergeCell ref="C235:C236"/>
    <mergeCell ref="D235:D236"/>
    <mergeCell ref="E235:E236"/>
    <mergeCell ref="C267:C268"/>
    <mergeCell ref="B70:C70"/>
    <mergeCell ref="D70:E70"/>
    <mergeCell ref="C78:E78"/>
    <mergeCell ref="B71:C71"/>
    <mergeCell ref="D71:E71"/>
    <mergeCell ref="B73:E73"/>
    <mergeCell ref="B74:E74"/>
    <mergeCell ref="D75:E75"/>
    <mergeCell ref="B75:C75"/>
    <mergeCell ref="B76:E76"/>
    <mergeCell ref="B77:E77"/>
    <mergeCell ref="C38:D38"/>
    <mergeCell ref="C39:D39"/>
    <mergeCell ref="B45:E45"/>
    <mergeCell ref="C42:D42"/>
    <mergeCell ref="B1:E1"/>
    <mergeCell ref="C8:D8"/>
    <mergeCell ref="C2:E2"/>
    <mergeCell ref="C3:E3"/>
    <mergeCell ref="B4:E4"/>
    <mergeCell ref="B5:E5"/>
    <mergeCell ref="C6:E6"/>
    <mergeCell ref="C11:D11"/>
    <mergeCell ref="C12:D12"/>
    <mergeCell ref="C36:D36"/>
    <mergeCell ref="C37:D37"/>
    <mergeCell ref="C7:D7"/>
    <mergeCell ref="C9:D9"/>
    <mergeCell ref="C10:D10"/>
    <mergeCell ref="C13:D13"/>
    <mergeCell ref="B34:E34"/>
    <mergeCell ref="B14:E14"/>
    <mergeCell ref="B35:E35"/>
    <mergeCell ref="C40:D40"/>
    <mergeCell ref="C41:D41"/>
    <mergeCell ref="C43:D43"/>
    <mergeCell ref="C44:D44"/>
    <mergeCell ref="B50:C50"/>
    <mergeCell ref="D50:E50"/>
    <mergeCell ref="B68:C68"/>
    <mergeCell ref="B51:C51"/>
    <mergeCell ref="D51:E51"/>
    <mergeCell ref="D47:E47"/>
    <mergeCell ref="B46:C46"/>
    <mergeCell ref="D46:E46"/>
    <mergeCell ref="B48:C48"/>
    <mergeCell ref="D48:E48"/>
    <mergeCell ref="B49:C49"/>
    <mergeCell ref="D49:E49"/>
    <mergeCell ref="B52:C52"/>
    <mergeCell ref="D52:E52"/>
    <mergeCell ref="B54:C54"/>
    <mergeCell ref="D54:E54"/>
    <mergeCell ref="B47:C47"/>
    <mergeCell ref="C226:E226"/>
    <mergeCell ref="C227:C228"/>
    <mergeCell ref="D227:D228"/>
    <mergeCell ref="E227:E228"/>
    <mergeCell ref="F227:F228"/>
    <mergeCell ref="I227:I228"/>
    <mergeCell ref="G227:G228"/>
    <mergeCell ref="H227:H228"/>
    <mergeCell ref="B53:C53"/>
    <mergeCell ref="D53:E53"/>
    <mergeCell ref="C223:E223"/>
    <mergeCell ref="C224:E224"/>
    <mergeCell ref="D68:E68"/>
    <mergeCell ref="B72:E72"/>
    <mergeCell ref="B69:C69"/>
    <mergeCell ref="C81:E81"/>
    <mergeCell ref="C82:E82"/>
    <mergeCell ref="C83:E83"/>
    <mergeCell ref="C84:E84"/>
    <mergeCell ref="C168:E168"/>
    <mergeCell ref="C85:E85"/>
    <mergeCell ref="C89:E89"/>
    <mergeCell ref="C80:E80"/>
    <mergeCell ref="B79:E79"/>
    <mergeCell ref="H267:H268"/>
    <mergeCell ref="F267:F268"/>
    <mergeCell ref="F235:F236"/>
    <mergeCell ref="G235:G236"/>
    <mergeCell ref="H235:H236"/>
    <mergeCell ref="J235:J236"/>
    <mergeCell ref="I235:I236"/>
    <mergeCell ref="J227:J228"/>
    <mergeCell ref="K227:K228"/>
    <mergeCell ref="K235:K236"/>
    <mergeCell ref="C246:C247"/>
    <mergeCell ref="D246:D247"/>
    <mergeCell ref="E246:E247"/>
    <mergeCell ref="F246:F247"/>
    <mergeCell ref="G246:G247"/>
    <mergeCell ref="H246:H247"/>
    <mergeCell ref="I246:I247"/>
    <mergeCell ref="J246:J247"/>
    <mergeCell ref="K246:K247"/>
    <mergeCell ref="C296:E296"/>
    <mergeCell ref="C297:E297"/>
    <mergeCell ref="K267:K268"/>
    <mergeCell ref="G265:G266"/>
    <mergeCell ref="H265:H266"/>
    <mergeCell ref="I265:I266"/>
    <mergeCell ref="J265:J266"/>
    <mergeCell ref="G277:G278"/>
    <mergeCell ref="H277:H278"/>
    <mergeCell ref="I277:I278"/>
    <mergeCell ref="J277:J278"/>
    <mergeCell ref="K277:K278"/>
    <mergeCell ref="C265:C266"/>
    <mergeCell ref="D265:D266"/>
    <mergeCell ref="E265:E266"/>
    <mergeCell ref="F265:F266"/>
    <mergeCell ref="K265:K266"/>
    <mergeCell ref="I267:I268"/>
    <mergeCell ref="J267:J268"/>
    <mergeCell ref="F277:F278"/>
    <mergeCell ref="C295:E295"/>
    <mergeCell ref="D267:D268"/>
    <mergeCell ref="E267:E268"/>
    <mergeCell ref="G267:G268"/>
    <mergeCell ref="C321:C322"/>
    <mergeCell ref="D321:D322"/>
    <mergeCell ref="E321:E322"/>
    <mergeCell ref="C307:C308"/>
    <mergeCell ref="D307:D308"/>
    <mergeCell ref="B55:E55"/>
    <mergeCell ref="C298:E298"/>
    <mergeCell ref="C299:E299"/>
    <mergeCell ref="C300:E300"/>
    <mergeCell ref="E307:E308"/>
    <mergeCell ref="C313:C314"/>
    <mergeCell ref="D313:D314"/>
    <mergeCell ref="E313:E314"/>
    <mergeCell ref="C277:C278"/>
    <mergeCell ref="D277:D278"/>
    <mergeCell ref="D69:E69"/>
    <mergeCell ref="C86:E86"/>
    <mergeCell ref="C88:E88"/>
    <mergeCell ref="C90:E90"/>
    <mergeCell ref="B127:D127"/>
    <mergeCell ref="B218:E218"/>
    <mergeCell ref="B137:D137"/>
    <mergeCell ref="B94:D94"/>
    <mergeCell ref="B107:D107"/>
    <mergeCell ref="C342:C343"/>
    <mergeCell ref="D342:D343"/>
    <mergeCell ref="E342:E343"/>
    <mergeCell ref="C328:C329"/>
    <mergeCell ref="D328:D329"/>
    <mergeCell ref="E328:E329"/>
    <mergeCell ref="C336:C337"/>
    <mergeCell ref="D336:D337"/>
    <mergeCell ref="E336:E337"/>
  </mergeCells>
  <phoneticPr fontId="1" type="noConversion"/>
  <dataValidations count="2">
    <dataValidation type="decimal" allowBlank="1" showInputMessage="1" showErrorMessage="1" sqref="E57:E58 D65:E65 E61:E63">
      <formula1>-9.99999999999999E+23</formula1>
      <formula2>9.99999999999999E+23</formula2>
    </dataValidation>
    <dataValidation type="decimal" allowBlank="1" showInputMessage="1" showErrorMessage="1" error="Значение должно быть числом" sqref="D66:E67 D57:D58 D61:D63">
      <formula1>-9.99999999999999E+23</formula1>
      <formula2>9.99999999999999E+23</formula2>
    </dataValidation>
  </dataValidations>
  <pageMargins left="0.53740157499999996" right="0.53740157499999996" top="1" bottom="1" header="0.5" footer="0.5"/>
  <pageSetup paperSize="9" orientation="portrait"/>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отчет за 2023 год</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PARTNER</dc:creator>
  <cp:keywords/>
  <dc:description/>
  <cp:lastModifiedBy>User</cp:lastModifiedBy>
  <cp:revision/>
  <dcterms:created xsi:type="dcterms:W3CDTF">2011-03-15T11:50:39Z</dcterms:created>
  <dcterms:modified xsi:type="dcterms:W3CDTF">2024-03-20T15:00:53Z</dcterms:modified>
  <cp:category/>
  <cp:contentStatus/>
</cp:coreProperties>
</file>